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<sst xmlns="http://schemas.openxmlformats.org/spreadsheetml/2006/main" count="933" uniqueCount="385">
  <si>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</si>
  <si>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</si>
  <si>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</si>
  <si>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</si>
  <si>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</si>
  <si>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</si>
  <si>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</si>
  <si>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</si>
  <si>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</si>
  <si>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</si>
  <si>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</si>
  <si>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</si>
  <si>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</si>
  <si>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</si>
  <si>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</si>
  <si>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</si>
  <si>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</si>
  <si>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</si>
  <si>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</si>
  <si>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</si>
  <si>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</si>
  <si>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</si>
  <si>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</si>
  <si>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</si>
  <si>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</si>
  <si>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</si>
  <si>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</si>
  <si>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</si>
  <si>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</si>
  <si>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</si>
  <si>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</si>
  <si>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</si>
  <si>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</si>
  <si>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</si>
  <si>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</si>
  <si>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</si>
  <si>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</si>
  <si>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</si>
  <si>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</si>
  <si>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</si>
  <si>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</si>
  <si>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</si>
  <si>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</si>
  <si>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</si>
  <si>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</si>
  <si>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</si>
  <si>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</si>
  <si>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</si>
  <si>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</si>
  <si>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</si>
  <si>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</si>
  <si>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</si>
  <si>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</si>
  <si>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</si>
  <si>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</si>
  <si>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</si>
  <si>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</si>
  <si>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</si>
  <si>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</si>
  <si>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</si>
  <si>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</si>
  <si>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</si>
  <si>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</si>
  <si>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</si>
  <si>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</si>
  <si>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</si>
  <si>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</si>
  <si>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</si>
  <si>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</si>
  <si>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</si>
  <si>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</si>
  <si>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</si>
  <si>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</si>
  <si>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</si>
  <si>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</si>
  <si>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</si>
  <si>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</si>
  <si>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</si>
  <si>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</si>
  <si>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</si>
  <si>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</si>
  <si>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</si>
  <si>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</si>
  <si>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</si>
  <si>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</si>
  <si>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</si>
  <si>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</si>
  <si>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</si>
  <si>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</si>
  <si>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</si>
  <si>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</si>
  <si>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</si>
  <si>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</si>
  <si>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</si>
  <si>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</si>
  <si>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</si>
  <si>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</si>
  <si>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</si>
  <si>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</si>
  <si>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</si>
  <si>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</si>
  <si>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</si>
  <si>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</si>
  <si>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</si>
  <si>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</si>
  <si>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</si>
  <si>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</si>
  <si>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</si>
  <si>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</si>
  <si>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</si>
  <si>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</si>
  <si>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</si>
  <si>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</si>
  <si>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</si>
  <si>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</si>
  <si>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</si>
  <si>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</si>
  <si>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</si>
  <si>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</si>
  <si>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</si>
  <si>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</si>
  <si>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</si>
  <si>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</si>
  <si>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</si>
  <si>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</si>
  <si>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</si>
  <si>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</si>
  <si>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</si>
  <si>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</si>
  <si>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</si>
  <si>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</si>
  <si>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</si>
  <si>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</si>
  <si>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</si>
  <si>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</si>
  <si>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</si>
  <si>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</si>
  <si>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</si>
  <si>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</si>
  <si>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</si>
  <si>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</si>
  <si>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</si>
  <si>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</si>
  <si>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</si>
  <si>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</si>
  <si>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</si>
  <si>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</si>
  <si>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</si>
  <si>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</si>
  <si>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</si>
  <si>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</si>
  <si>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</si>
  <si>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</si>
  <si>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</si>
  <si>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</si>
  <si>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</si>
  <si>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</si>
  <si>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</si>
  <si>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</si>
  <si>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</si>
  <si>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</si>
  <si>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</si>
  <si>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</si>
  <si>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</si>
  <si>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</si>
  <si>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</si>
  <si>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</si>
  <si>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</si>
  <si>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</si>
  <si>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</si>
  <si>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</si>
  <si>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</si>
  <si>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</si>
  <si>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</si>
  <si>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</si>
  <si>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</si>
  <si>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</si>
  <si>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</si>
  <si>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</si>
  <si>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</si>
  <si>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</si>
  <si>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</si>
  <si>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</si>
  <si>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</si>
  <si>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</si>
  <si>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</si>
  <si>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</si>
  <si>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</si>
  <si>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</si>
  <si>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</si>
  <si>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</si>
  <si>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</si>
  <si>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</si>
  <si>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</si>
  <si>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</si>
  <si>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</si>
  <si>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</si>
  <si>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</si>
  <si>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</si>
  <si>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</si>
  <si>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</si>
  <si>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</si>
  <si>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</si>
  <si>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</si>
  <si>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</si>
  <si>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</si>
  <si>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</si>
  <si>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</si>
  <si>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</si>
  <si>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</si>
  <si>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</si>
  <si>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</si>
  <si>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</si>
  <si>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</si>
  <si>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</si>
  <si>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</si>
  <si>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</si>
  <si>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</si>
  <si>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</si>
  <si>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</si>
  <si>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</si>
  <si>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</si>
  <si>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</si>
  <si>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</si>
  <si>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</si>
  <si>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</si>
  <si>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</si>
  <si>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</si>
  <si>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</si>
  <si>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23  ул. Гагарина                        в г. Липецке</t>
  </si>
  <si>
    <t>31.03.2021 г.</t>
  </si>
  <si>
    <t>01.01.2020г.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</si>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</sst>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2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BZ38">
            <v>0.136327</v>
          </cell>
        </row>
        <row r="39">
          <cell r="BZ39">
            <v>0.097049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B4">
            <v>2595.6</v>
          </cell>
        </row>
        <row r="38">
          <cell r="BZ38">
            <v>0.136327</v>
          </cell>
        </row>
        <row r="42">
          <cell r="BZ42">
            <v>0.127319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B123">
            <v>146890.16405280007</v>
          </cell>
        </row>
        <row r="124">
          <cell r="CB124">
            <v>161886.86053920008</v>
          </cell>
        </row>
        <row r="125">
          <cell r="CB125">
            <v>38167.77888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19.78</v>
          </cell>
        </row>
        <row r="24">
          <cell r="D24">
            <v>-81703.10313119978</v>
          </cell>
        </row>
        <row r="25">
          <cell r="D25">
            <v>63596.83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229</v>
      </c>
      <c r="B2" s="22"/>
      <c r="C2" s="22"/>
      <c r="D2" s="22"/>
      <c r="E2" s="2">
        <v>2595.6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19.78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-81703.10313119978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63596.83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346944.8034720002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2019'!$CB$124</f>
        <v>161886.86053920008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2019'!$CB$123</f>
        <v>146890.16405280007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2019'!$CB$125</f>
        <v>38167.77888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280014.46347200015</v>
      </c>
      <c r="E16" s="2">
        <v>339050.17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280014.46347200015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198331.14034080037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391.66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-98806.04035039965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69319.33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27358.09</v>
      </c>
      <c r="E28" s="2">
        <v>27358.09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10.54017953459701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33843.14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1681.95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0.6480004623208507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803.6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0.30960086299892126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8842.69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3.40679996917861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22071.57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8.503455848358762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443.33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0.17080058560641084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24112.21</v>
      </c>
      <c r="E60" s="2">
        <v>24112.21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9.28964786561874</v>
      </c>
    </row>
    <row r="65" spans="1:22" s="6" customFormat="1" ht="26.25" customHeight="1">
      <c r="A65" s="19" t="s">
        <v>233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234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235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236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237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238</v>
      </c>
      <c r="B70" s="1" t="s">
        <v>108</v>
      </c>
      <c r="C70" s="1" t="s">
        <v>73</v>
      </c>
      <c r="D70" s="1">
        <v>0</v>
      </c>
    </row>
    <row r="71" spans="1:22" s="6" customFormat="1" ht="26.25" customHeight="1">
      <c r="A71" s="19" t="s">
        <v>239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240</v>
      </c>
      <c r="B72" s="1" t="s">
        <v>105</v>
      </c>
      <c r="C72" s="1" t="s">
        <v>73</v>
      </c>
      <c r="D72" s="8">
        <f>E72</f>
        <v>38167.78</v>
      </c>
      <c r="E72" s="2">
        <v>38167.78</v>
      </c>
    </row>
    <row r="73" spans="1:4" ht="31.5">
      <c r="A73" s="7" t="s">
        <v>241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242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243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244</v>
      </c>
      <c r="B76" s="1" t="s">
        <v>108</v>
      </c>
      <c r="C76" s="1" t="s">
        <v>73</v>
      </c>
      <c r="D76" s="23">
        <f>E72/E2</f>
        <v>14.70480043149946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8924.4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8924.4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3.438280166435506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20376.14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20376.14</v>
      </c>
      <c r="F84" s="18">
        <v>60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339.6023333333333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245</v>
      </c>
      <c r="B90" s="1" t="s">
        <v>105</v>
      </c>
      <c r="C90" s="1" t="s">
        <v>73</v>
      </c>
      <c r="D90" s="1">
        <f>E91+E95</f>
        <v>329.63</v>
      </c>
      <c r="F90" s="1">
        <v>422.6</v>
      </c>
    </row>
    <row r="91" spans="1:6" ht="31.5">
      <c r="A91" s="7" t="s">
        <v>246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247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248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249</v>
      </c>
      <c r="B94" s="1" t="s">
        <v>108</v>
      </c>
      <c r="C94" s="1" t="s">
        <v>73</v>
      </c>
      <c r="D94" s="23">
        <f>E91/F90</f>
        <v>0</v>
      </c>
      <c r="F94" s="1" t="s">
        <v>211</v>
      </c>
    </row>
    <row r="95" spans="1:6" ht="31.5">
      <c r="A95" s="7" t="s">
        <v>250</v>
      </c>
      <c r="B95" s="1" t="s">
        <v>106</v>
      </c>
      <c r="C95" s="1" t="s">
        <v>67</v>
      </c>
      <c r="D95" s="1" t="s">
        <v>6</v>
      </c>
      <c r="E95" s="2">
        <v>329.63</v>
      </c>
      <c r="F95" s="1">
        <f>F90</f>
        <v>422.6</v>
      </c>
    </row>
    <row r="96" spans="1:4" ht="15.75">
      <c r="A96" s="7" t="s">
        <v>251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252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253</v>
      </c>
      <c r="B98" s="1" t="s">
        <v>108</v>
      </c>
      <c r="C98" s="1" t="s">
        <v>73</v>
      </c>
      <c r="D98" s="23">
        <f>E95/F95</f>
        <v>0.7800047326076668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254</v>
      </c>
      <c r="B100" s="1" t="s">
        <v>105</v>
      </c>
      <c r="C100" s="1" t="s">
        <v>73</v>
      </c>
      <c r="D100" s="8">
        <f>E101+E105+E113+E117+E121+E125+E129+E133+E137+E141+E145+E149+E153+E109</f>
        <v>62409</v>
      </c>
    </row>
    <row r="101" spans="1:5" ht="31.5">
      <c r="A101" s="7" t="s">
        <v>255</v>
      </c>
      <c r="B101" s="1" t="s">
        <v>106</v>
      </c>
      <c r="C101" s="1" t="s">
        <v>67</v>
      </c>
      <c r="D101" s="1" t="s">
        <v>27</v>
      </c>
      <c r="E101" s="2">
        <v>1041.01</v>
      </c>
    </row>
    <row r="102" spans="1:4" ht="15.75">
      <c r="A102" s="7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258</v>
      </c>
      <c r="B104" s="1" t="s">
        <v>108</v>
      </c>
      <c r="C104" s="1" t="s">
        <v>73</v>
      </c>
      <c r="D104" s="23">
        <f>E101/E2</f>
        <v>0.40106719063029744</v>
      </c>
    </row>
    <row r="105" spans="1:5" ht="31.5">
      <c r="A105" s="7" t="s">
        <v>259</v>
      </c>
      <c r="B105" s="1" t="s">
        <v>106</v>
      </c>
      <c r="C105" s="1" t="s">
        <v>67</v>
      </c>
      <c r="D105" s="1" t="s">
        <v>28</v>
      </c>
      <c r="E105" s="2">
        <v>3095.25</v>
      </c>
    </row>
    <row r="106" spans="1:4" ht="15.75">
      <c r="A106" s="7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262</v>
      </c>
      <c r="B108" s="1" t="s">
        <v>108</v>
      </c>
      <c r="C108" s="1" t="s">
        <v>73</v>
      </c>
      <c r="D108" s="23">
        <f>E105/E2</f>
        <v>1.1924988441978734</v>
      </c>
    </row>
    <row r="109" spans="1:5" ht="31.5">
      <c r="A109" s="7" t="s">
        <v>263</v>
      </c>
      <c r="B109" s="1" t="s">
        <v>106</v>
      </c>
      <c r="C109" s="1" t="s">
        <v>67</v>
      </c>
      <c r="D109" s="23" t="s">
        <v>228</v>
      </c>
      <c r="E109" s="2">
        <v>1049.64</v>
      </c>
    </row>
    <row r="110" spans="1:4" ht="15.75">
      <c r="A110" s="7" t="s">
        <v>264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265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266</v>
      </c>
      <c r="B112" s="1" t="s">
        <v>108</v>
      </c>
      <c r="C112" s="1" t="s">
        <v>73</v>
      </c>
      <c r="D112" s="23">
        <f>E109/E2</f>
        <v>0.4043920480813685</v>
      </c>
    </row>
    <row r="113" spans="1:5" ht="31.5">
      <c r="A113" s="7" t="s">
        <v>267</v>
      </c>
      <c r="B113" s="1" t="s">
        <v>106</v>
      </c>
      <c r="C113" s="1" t="s">
        <v>67</v>
      </c>
      <c r="D113" s="1" t="s">
        <v>3</v>
      </c>
      <c r="E113" s="2">
        <v>1706.79</v>
      </c>
    </row>
    <row r="114" spans="1:4" ht="15.75">
      <c r="A114" s="7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270</v>
      </c>
      <c r="B116" s="1" t="s">
        <v>108</v>
      </c>
      <c r="C116" s="1" t="s">
        <v>73</v>
      </c>
      <c r="D116" s="23">
        <f>E113/E2</f>
        <v>0.6575705039297273</v>
      </c>
    </row>
    <row r="117" spans="1:5" ht="31.5">
      <c r="A117" s="7" t="s">
        <v>271</v>
      </c>
      <c r="B117" s="1" t="s">
        <v>106</v>
      </c>
      <c r="C117" s="1" t="s">
        <v>67</v>
      </c>
      <c r="D117" s="1" t="s">
        <v>2</v>
      </c>
      <c r="E117" s="2">
        <v>26479.99</v>
      </c>
    </row>
    <row r="118" spans="1:4" ht="15.75">
      <c r="A118" s="7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274</v>
      </c>
      <c r="B120" s="1" t="s">
        <v>108</v>
      </c>
      <c r="C120" s="1" t="s">
        <v>73</v>
      </c>
      <c r="D120" s="23">
        <f>E117/E2</f>
        <v>10.201876252118971</v>
      </c>
    </row>
    <row r="121" spans="1:5" ht="47.25">
      <c r="A121" s="7" t="s">
        <v>275</v>
      </c>
      <c r="B121" s="1" t="s">
        <v>106</v>
      </c>
      <c r="C121" s="1" t="s">
        <v>67</v>
      </c>
      <c r="D121" s="1" t="s">
        <v>32</v>
      </c>
      <c r="E121" s="2">
        <v>15008.91</v>
      </c>
    </row>
    <row r="122" spans="1:4" ht="15.75">
      <c r="A122" s="7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278</v>
      </c>
      <c r="B124" s="1" t="s">
        <v>108</v>
      </c>
      <c r="C124" s="1" t="s">
        <v>73</v>
      </c>
      <c r="D124" s="23">
        <f>E121/E2</f>
        <v>5.782443365695793</v>
      </c>
    </row>
    <row r="125" spans="1:5" ht="31.5">
      <c r="A125" s="7" t="s">
        <v>279</v>
      </c>
      <c r="B125" s="1" t="s">
        <v>106</v>
      </c>
      <c r="C125" s="1" t="s">
        <v>67</v>
      </c>
      <c r="D125" s="1" t="s">
        <v>34</v>
      </c>
      <c r="E125" s="2">
        <v>8840.61</v>
      </c>
    </row>
    <row r="126" spans="1:4" ht="15.75">
      <c r="A126" s="7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282</v>
      </c>
      <c r="B128" s="1" t="s">
        <v>108</v>
      </c>
      <c r="C128" s="1" t="s">
        <v>73</v>
      </c>
      <c r="D128" s="23">
        <f>E125/E2</f>
        <v>3.405998613037448</v>
      </c>
    </row>
    <row r="129" spans="1:5" ht="31.5">
      <c r="A129" s="7" t="s">
        <v>283</v>
      </c>
      <c r="B129" s="1" t="s">
        <v>106</v>
      </c>
      <c r="C129" s="1" t="s">
        <v>67</v>
      </c>
      <c r="D129" s="1" t="s">
        <v>36</v>
      </c>
      <c r="E129" s="2">
        <v>2243.9</v>
      </c>
    </row>
    <row r="130" spans="1:4" ht="15.75">
      <c r="A130" s="7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286</v>
      </c>
      <c r="B132" s="1" t="s">
        <v>108</v>
      </c>
      <c r="C132" s="1" t="s">
        <v>73</v>
      </c>
      <c r="D132" s="23">
        <f>E129/E2</f>
        <v>0.8645014640160272</v>
      </c>
    </row>
    <row r="133" spans="1:5" ht="31.5">
      <c r="A133" s="7" t="s">
        <v>287</v>
      </c>
      <c r="B133" s="1" t="s">
        <v>106</v>
      </c>
      <c r="C133" s="1" t="s">
        <v>67</v>
      </c>
      <c r="D133" s="1" t="s">
        <v>37</v>
      </c>
      <c r="E133" s="2">
        <v>1170.62</v>
      </c>
    </row>
    <row r="134" spans="1:4" ht="15.75">
      <c r="A134" s="7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290</v>
      </c>
      <c r="B136" s="1" t="s">
        <v>108</v>
      </c>
      <c r="C136" s="1" t="s">
        <v>73</v>
      </c>
      <c r="D136" s="23">
        <f>E133/E2</f>
        <v>0.45100169517645244</v>
      </c>
    </row>
    <row r="137" spans="1:5" ht="31.5">
      <c r="A137" s="7" t="s">
        <v>291</v>
      </c>
      <c r="B137" s="1" t="s">
        <v>106</v>
      </c>
      <c r="C137" s="1" t="s">
        <v>67</v>
      </c>
      <c r="D137" s="1" t="s">
        <v>207</v>
      </c>
      <c r="E137" s="2">
        <v>1772.28</v>
      </c>
    </row>
    <row r="138" spans="1:4" ht="15.75">
      <c r="A138" s="7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294</v>
      </c>
      <c r="B140" s="1" t="s">
        <v>108</v>
      </c>
      <c r="C140" s="1" t="s">
        <v>73</v>
      </c>
      <c r="D140" s="23">
        <f>E137/E2</f>
        <v>0.6828016643550624</v>
      </c>
    </row>
    <row r="141" spans="1:5" ht="31.5">
      <c r="A141" s="7" t="s">
        <v>295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296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297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298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299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300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301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302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303</v>
      </c>
      <c r="B149" s="1" t="s">
        <v>106</v>
      </c>
      <c r="C149" s="1" t="s">
        <v>67</v>
      </c>
      <c r="D149" s="23" t="s">
        <v>205</v>
      </c>
      <c r="E149" s="2">
        <v>0</v>
      </c>
    </row>
    <row r="150" spans="1:4" ht="15.75">
      <c r="A150" s="7" t="s">
        <v>304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305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306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307</v>
      </c>
      <c r="B153" s="1" t="s">
        <v>106</v>
      </c>
      <c r="C153" s="1" t="s">
        <v>67</v>
      </c>
      <c r="D153" s="1" t="s">
        <v>202</v>
      </c>
      <c r="E153" s="2">
        <v>0</v>
      </c>
      <c r="F153" s="11"/>
      <c r="G153" s="12"/>
    </row>
    <row r="154" spans="1:6" ht="15.75">
      <c r="A154" s="7" t="s">
        <v>308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310</v>
      </c>
      <c r="B156" s="1" t="s">
        <v>108</v>
      </c>
      <c r="C156" s="1" t="s">
        <v>73</v>
      </c>
      <c r="D156" s="23">
        <f>E153/E2</f>
        <v>0</v>
      </c>
    </row>
    <row r="157" spans="1:4" ht="47.25">
      <c r="A157" s="19" t="s">
        <v>311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312</v>
      </c>
      <c r="B158" s="1" t="s">
        <v>105</v>
      </c>
      <c r="C158" s="1" t="s">
        <v>73</v>
      </c>
      <c r="D158" s="8">
        <f>E159+E163+E167+E171+E175+E179+E183+E187+E191+E195</f>
        <v>46081.2006912</v>
      </c>
    </row>
    <row r="159" spans="1:7" ht="31.5">
      <c r="A159" s="7" t="s">
        <v>313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'[1]гук(2016)'!$BZ$39*12*E2</f>
        <v>3022.8046127999996</v>
      </c>
    </row>
    <row r="160" spans="1:4" ht="15.75">
      <c r="A160" s="7" t="s">
        <v>314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315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316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317</v>
      </c>
      <c r="B163" s="1" t="s">
        <v>106</v>
      </c>
      <c r="C163" s="1" t="s">
        <v>67</v>
      </c>
      <c r="D163" s="1" t="s">
        <v>226</v>
      </c>
      <c r="E163" s="2">
        <f>('[2]гук(2016)'!$BZ$38+'[2]гук(2016)'!$BZ$42)*12*'[2]гук(2016)'!$CB$4</f>
        <v>8211.8346912</v>
      </c>
      <c r="F163" s="18">
        <v>1</v>
      </c>
      <c r="G163" s="18">
        <f>'[1]гук(2016)'!$BZ$38*12*E2</f>
        <v>4246.2043344</v>
      </c>
    </row>
    <row r="164" spans="1:4" ht="15.75">
      <c r="A164" s="7" t="s">
        <v>318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319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320</v>
      </c>
      <c r="B166" s="1" t="s">
        <v>108</v>
      </c>
      <c r="C166" s="1" t="s">
        <v>73</v>
      </c>
      <c r="D166" s="23">
        <f>E163/F163</f>
        <v>8211.8346912</v>
      </c>
    </row>
    <row r="167" spans="1:5" ht="31.5">
      <c r="A167" s="7" t="s">
        <v>321</v>
      </c>
      <c r="B167" s="1" t="s">
        <v>106</v>
      </c>
      <c r="C167" s="1" t="s">
        <v>67</v>
      </c>
      <c r="D167" s="1" t="s">
        <v>41</v>
      </c>
      <c r="E167" s="2">
        <v>9100.01</v>
      </c>
    </row>
    <row r="168" spans="1:4" ht="15.75">
      <c r="A168" s="7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324</v>
      </c>
      <c r="B170" s="1" t="s">
        <v>108</v>
      </c>
      <c r="C170" s="1" t="s">
        <v>73</v>
      </c>
      <c r="D170" s="23">
        <f>E167/E2</f>
        <v>3.5059369702573586</v>
      </c>
    </row>
    <row r="171" spans="1:5" ht="31.5">
      <c r="A171" s="7" t="s">
        <v>325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328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329</v>
      </c>
      <c r="B175" s="1" t="s">
        <v>106</v>
      </c>
      <c r="C175" s="1" t="s">
        <v>67</v>
      </c>
      <c r="D175" s="1" t="s">
        <v>43</v>
      </c>
      <c r="E175" s="2">
        <v>3675.46</v>
      </c>
    </row>
    <row r="176" spans="1:4" ht="15.75">
      <c r="A176" s="7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332</v>
      </c>
      <c r="B178" s="1" t="s">
        <v>108</v>
      </c>
      <c r="C178" s="1" t="s">
        <v>73</v>
      </c>
      <c r="D178" s="23">
        <f>E175/E2</f>
        <v>1.4160348281707507</v>
      </c>
    </row>
    <row r="179" spans="1:5" ht="31.5">
      <c r="A179" s="7" t="s">
        <v>333</v>
      </c>
      <c r="B179" s="1" t="s">
        <v>106</v>
      </c>
      <c r="C179" s="1" t="s">
        <v>67</v>
      </c>
      <c r="D179" s="1" t="s">
        <v>195</v>
      </c>
      <c r="E179" s="2">
        <v>1423.02</v>
      </c>
    </row>
    <row r="180" spans="1:4" ht="15.75">
      <c r="A180" s="7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336</v>
      </c>
      <c r="B182" s="1" t="s">
        <v>108</v>
      </c>
      <c r="C182" s="1" t="s">
        <v>73</v>
      </c>
      <c r="D182" s="23">
        <f>E179/E2</f>
        <v>0.5482431807674526</v>
      </c>
    </row>
    <row r="183" spans="1:5" ht="31.5">
      <c r="A183" s="7" t="s">
        <v>337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340</v>
      </c>
      <c r="B186" s="1" t="s">
        <v>108</v>
      </c>
      <c r="C186" s="1" t="s">
        <v>73</v>
      </c>
      <c r="D186" s="23">
        <f>E183/E2</f>
        <v>0</v>
      </c>
    </row>
    <row r="187" spans="1:6" ht="31.5">
      <c r="A187" s="7" t="s">
        <v>341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342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344</v>
      </c>
      <c r="B190" s="1" t="s">
        <v>108</v>
      </c>
      <c r="C190" s="1" t="s">
        <v>73</v>
      </c>
      <c r="D190" s="23">
        <f>E187/E2</f>
        <v>2.342194482971182</v>
      </c>
    </row>
    <row r="191" spans="1:5" ht="31.5">
      <c r="A191" s="7" t="s">
        <v>345</v>
      </c>
      <c r="B191" s="1" t="s">
        <v>106</v>
      </c>
      <c r="C191" s="1" t="s">
        <v>67</v>
      </c>
      <c r="D191" s="1" t="s">
        <v>46</v>
      </c>
      <c r="E191" s="2">
        <v>10616.33</v>
      </c>
    </row>
    <row r="192" spans="1:4" ht="15.75">
      <c r="A192" s="7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348</v>
      </c>
      <c r="B194" s="1" t="s">
        <v>108</v>
      </c>
      <c r="C194" s="1" t="s">
        <v>73</v>
      </c>
      <c r="D194" s="23">
        <f>E191/E2</f>
        <v>4.090125597164432</v>
      </c>
    </row>
    <row r="195" spans="1:5" ht="31.5">
      <c r="A195" s="7" t="s">
        <v>381</v>
      </c>
      <c r="B195" s="1" t="s">
        <v>106</v>
      </c>
      <c r="C195" s="1" t="s">
        <v>67</v>
      </c>
      <c r="D195" s="23" t="s">
        <v>225</v>
      </c>
      <c r="E195" s="2">
        <v>4826.72</v>
      </c>
    </row>
    <row r="196" spans="1:4" ht="15.75">
      <c r="A196" s="7" t="s">
        <v>382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383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384</v>
      </c>
      <c r="B198" s="1" t="s">
        <v>108</v>
      </c>
      <c r="C198" s="1" t="s">
        <v>73</v>
      </c>
      <c r="D198" s="23">
        <f>E195/E2</f>
        <v>1.859577746956388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1">
        <f>E201+E205+E209+E213+E217+E221+E225+E229+E233+E237</f>
        <v>35535.590000000004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349</v>
      </c>
      <c r="B209" s="1" t="s">
        <v>106</v>
      </c>
      <c r="C209" s="1" t="s">
        <v>67</v>
      </c>
      <c r="D209" s="1" t="s">
        <v>49</v>
      </c>
      <c r="E209" s="2">
        <v>6967.63</v>
      </c>
    </row>
    <row r="210" spans="1:4" ht="15.75">
      <c r="A210" s="7" t="s">
        <v>350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351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352</v>
      </c>
      <c r="B212" s="1" t="s">
        <v>108</v>
      </c>
      <c r="C212" s="1" t="s">
        <v>73</v>
      </c>
      <c r="D212" s="25">
        <f>E209/E2</f>
        <v>2.684400523963631</v>
      </c>
    </row>
    <row r="213" spans="1:5" ht="31.5">
      <c r="A213" s="7" t="s">
        <v>353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354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355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356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357</v>
      </c>
      <c r="B217" s="1" t="s">
        <v>106</v>
      </c>
      <c r="C217" s="1" t="s">
        <v>67</v>
      </c>
      <c r="D217" s="1" t="s">
        <v>209</v>
      </c>
      <c r="E217" s="2">
        <v>20674.84</v>
      </c>
    </row>
    <row r="218" spans="1:4" ht="15.75">
      <c r="A218" s="7" t="s">
        <v>358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359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360</v>
      </c>
      <c r="B220" s="1" t="s">
        <v>108</v>
      </c>
      <c r="C220" s="1" t="s">
        <v>73</v>
      </c>
      <c r="D220" s="23">
        <f>E217/E2</f>
        <v>7.965341346894745</v>
      </c>
    </row>
    <row r="221" spans="1:5" ht="31.5">
      <c r="A221" s="7" t="s">
        <v>361</v>
      </c>
      <c r="B221" s="1" t="s">
        <v>106</v>
      </c>
      <c r="C221" s="1" t="s">
        <v>67</v>
      </c>
      <c r="D221" s="1" t="s">
        <v>1</v>
      </c>
      <c r="E221" s="2">
        <v>7543.57</v>
      </c>
    </row>
    <row r="222" spans="1:4" ht="15.75">
      <c r="A222" s="7" t="s">
        <v>362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363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364</v>
      </c>
      <c r="B224" s="1" t="s">
        <v>108</v>
      </c>
      <c r="C224" s="1" t="s">
        <v>73</v>
      </c>
      <c r="D224" s="23">
        <f>E221/E2</f>
        <v>2.9062914162428726</v>
      </c>
    </row>
    <row r="225" spans="1:5" ht="31.5">
      <c r="A225" s="7" t="s">
        <v>365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366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367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368</v>
      </c>
      <c r="B228" s="1" t="s">
        <v>108</v>
      </c>
      <c r="C228" s="1" t="s">
        <v>73</v>
      </c>
      <c r="D228" s="23">
        <f>E225/E2</f>
        <v>0</v>
      </c>
    </row>
    <row r="229" spans="1:5" ht="31.5">
      <c r="A229" s="7" t="s">
        <v>369</v>
      </c>
      <c r="B229" s="1" t="s">
        <v>106</v>
      </c>
      <c r="C229" s="1" t="s">
        <v>67</v>
      </c>
      <c r="D229" s="1" t="s">
        <v>51</v>
      </c>
      <c r="E229" s="2">
        <v>349.55</v>
      </c>
    </row>
    <row r="230" spans="1:4" ht="15.75">
      <c r="A230" s="7" t="s">
        <v>370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371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372</v>
      </c>
      <c r="B232" s="1" t="s">
        <v>108</v>
      </c>
      <c r="C232" s="1" t="s">
        <v>73</v>
      </c>
      <c r="D232" s="23">
        <f>E229/E2</f>
        <v>0.1346702111265218</v>
      </c>
    </row>
    <row r="233" spans="1:5" ht="31.5">
      <c r="A233" s="7" t="s">
        <v>373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374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375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376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377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378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379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380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297137.1806912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4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4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-2111.01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16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1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4500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2021-03-24T11:14:13Z</dcterms:modified>
  <cp:category/>
  <cp:version/>
  <cp:contentType/>
  <cp:contentStatus/>
</cp:coreProperties>
</file>