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Лист1!$A$1:$G$256</definedName>
  </definedNames>
  <calcPr calcId="162913"/>
</workbook>
</file>

<file path=xl/calcChain.xml><?xml version="1.0" encoding="utf-8"?>
<calcChain xmlns="http://schemas.openxmlformats.org/spreadsheetml/2006/main">
  <c r="D231" i="1" l="1"/>
  <c r="E111" i="1"/>
  <c r="D15" i="1"/>
  <c r="D14" i="1"/>
  <c r="D13" i="1"/>
  <c r="D11" i="1" l="1"/>
  <c r="D10" i="1"/>
  <c r="D9" i="1"/>
  <c r="D235" i="1" l="1"/>
  <c r="E153" i="1"/>
  <c r="E119" i="1"/>
  <c r="E89" i="1"/>
  <c r="D82" i="1"/>
  <c r="E66" i="1"/>
  <c r="E60" i="1"/>
  <c r="E28" i="1"/>
  <c r="D156" i="1" l="1"/>
  <c r="D146" i="1"/>
  <c r="D72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<sst xmlns="http://schemas.openxmlformats.org/spreadsheetml/2006/main" count="921" uniqueCount="370">
  <si>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</si>
  <si>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</si>
  <si>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</si>
  <si>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</si>
  <si>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</si>
  <si>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</si>
  <si>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</si>
  <si>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</si>
  <si>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</si>
  <si>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</si>
  <si>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</si>
  <si>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</si>
  <si>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</si>
  <si>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</si>
  <si>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</si>
  <si>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</si>
  <si>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</si>
  <si>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</si>
  <si>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</si>
  <si>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</si>
  <si>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</si>
  <si>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</si>
  <si>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</si>
  <si>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</si>
  <si>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</si>
  <si>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</si>
  <si>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</si>
  <si>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</si>
  <si>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</si>
  <si>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</si>
  <si>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</si>
  <si>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</si>
  <si>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</si>
  <si>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</si>
  <si>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</si>
  <si>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</si>
  <si>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</si>
  <si>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</si>
  <si>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</si>
  <si>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</si>
  <si>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</si>
  <si>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</si>
  <si>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</si>
  <si>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</si>
  <si>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</si>
  <si>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</si>
  <si>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</si>
  <si>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</si>
  <si>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</si>
  <si>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</si>
  <si>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</si>
  <si>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</si>
  <si>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</si>
  <si>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</si>
  <si>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</si>
  <si>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</si>
  <si>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</si>
  <si>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</si>
  <si>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</si>
  <si>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</si>
  <si>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</si>
  <si>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</si>
  <si>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</si>
  <si>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</si>
  <si>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</si>
  <si>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</si>
  <si>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</si>
  <si>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</si>
  <si>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</si>
  <si>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</si>
  <si>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</si>
  <si>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</si>
  <si>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</si>
  <si>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</si>
  <si>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</si>
  <si>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</si>
  <si>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</si>
  <si>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</si>
  <si>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</si>
  <si>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</si>
  <si>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</si>
  <si>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</si>
  <si>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</si>
  <si>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</si>
  <si>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</si>
  <si>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</si>
  <si>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</si>
  <si>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</si>
  <si>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</si>
  <si>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</si>
  <si>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</si>
  <si>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</si>
  <si>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</si>
  <si>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</si>
  <si>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</si>
  <si>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</si>
  <si>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</si>
  <si>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</si>
  <si>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</si>
  <si>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</si>
  <si>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</si>
  <si>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</si>
  <si>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</si>
  <si>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</si>
  <si>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</si>
  <si>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</si>
  <si>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</si>
  <si>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</si>
  <si>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</si>
  <si>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</si>
  <si>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</si>
  <si>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</si>
  <si>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</si>
  <si>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</si>
  <si>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</si>
  <si>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</si>
  <si>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</si>
  <si>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</si>
  <si>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</si>
  <si>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</si>
  <si>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</si>
  <si>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</si>
  <si>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</si>
  <si>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</si>
  <si>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</si>
  <si>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</si>
  <si>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</si>
  <si>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</si>
  <si>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</si>
  <si>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</si>
  <si>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</si>
  <si>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</si>
  <si>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</si>
  <si>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</si>
  <si>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</si>
  <si>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</si>
  <si>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</si>
  <si>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</si>
  <si>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</si>
  <si>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</si>
  <si>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</si>
  <si>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</si>
  <si>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</si>
  <si>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</si>
  <si>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</si>
  <si>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</si>
  <si>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</si>
  <si>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</si>
  <si>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</si>
  <si>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</si>
  <si>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</si>
  <si>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</si>
  <si>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</si>
  <si>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</si>
  <si>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</si>
  <si>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</si>
  <si>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</si>
  <si>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</si>
  <si>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</si>
  <si>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</si>
  <si>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</si>
  <si>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</si>
  <si>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</si>
  <si>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</si>
  <si>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</si>
  <si>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</si>
  <si>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</si>
  <si>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</si>
  <si>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</si>
  <si>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</si>
  <si>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</si>
  <si>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</si>
  <si>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</si>
  <si>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</si>
  <si>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</si>
  <si>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</si>
  <si>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</si>
  <si>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</si>
  <si>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</si>
  <si>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</si>
  <si>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</si>
  <si>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</si>
  <si>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</si>
  <si>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</si>
  <si>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</si>
  <si>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</si>
  <si>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</si>
  <si>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</si>
  <si>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</si>
  <si>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</si>
  <si>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</si>
  <si>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</si>
  <si>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</si>
  <si>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</si>
  <si>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</si>
  <si>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</si>
  <si>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</si>
  <si>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</si>
  <si>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</si>
  <si>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</si>
  <si>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</si>
  <si>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</si>
  <si>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</si>
  <si>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</si>
  <si>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</si>
  <si>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</si>
  <si>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</si>
  <si>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</si>
  <si>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</si>
  <si>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</si>
  <si>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</si>
  <si>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</si>
  <si>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</si>
  <si>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</si>
  <si>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</si>
  <si>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</si>
  <si>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</si>
  <si>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</si>
  <si>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</si>
  <si>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</si>
  <si>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</si>
  <si>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</si>
  <si>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</si>
  <si>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</si>
  <si>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</si>
  <si>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</si>
  <si>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</si>
  <si>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</si>
  <si>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</si>
  <si>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</si>
  <si>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</si>
  <si>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</si>
  <si>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</si>
  <si>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</si>
  <si>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</si>
  <si>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</si>
  <si>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</si>
  <si>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</si>
  <si>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</si>
  <si>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</si>
  <si>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</si>
  <si>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</si>
  <si>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</si>
  <si>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</si>
  <si>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</si>
  <si>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</si>
  <si>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</si>
  <si>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</si>
  <si>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</si>
  <si>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</si>
  <si>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</si>
  <si>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</si>
  <si>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</si>
  <si>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</si>
  <si>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</si>
  <si>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</si>
  <si>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</si>
  <si>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</si>
  <si>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</si>
  <si>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</si>
  <si>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</si>
  <si>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</si>
  <si>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</si>
  <si>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</si>
  <si>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</si>
  <si>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</si>
  <si>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</si>
  <si>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</si>
  <si>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</si>
  <si>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</si>
  <si>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</si>
  <si>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</si>
  <si>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</si>
  <si>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</si>
  <si>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</si>
  <si>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</si>
  <si>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</si>
  <si>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</si>
  <si>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</si>
  <si>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</si>
  <si>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</si>
  <si>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</si>
  <si>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</si>
  <si>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</si>
  <si>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</si>
  <si>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</si>
  <si>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</si>
  <si>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</si>
  <si>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</si>
  <si>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</si>
  <si>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</si>
  <si>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</si>
  <si>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</si>
  <si>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</si>
  <si>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</si>
  <si>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</si>
  <si>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</si>
  <si>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</si>
  <si>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</si>
  <si>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</si>
  <si>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</si>
  <si>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</si>
  <si>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</si>
  <si>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</si>
  <si>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</si>
  <si>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</si>
  <si>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</si>
  <si>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</si>
  <si>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</si>
  <si>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</si>
  <si>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</si>
  <si>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</si>
  <si>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</si>
  <si>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</si>
  <si>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</si>
  <si>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</si>
  <si>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</si>
  <si>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</si>
  <si>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</si>
  <si>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</si>
  <si>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</si>
  <si>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</si>
  <si>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</si>
  <si>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</si>
  <si>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</si>
  <si>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</si>
  <si>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</si>
  <si>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</si>
  <si>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</si>
  <si>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</si>
  <si>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</si>
  <si>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</si>
  <si>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</si>
  <si>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</si>
  <si>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</si>
  <si>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</si>
  <si>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</si>
  <si>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</si>
  <si>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</si>
  <si>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</si>
  <si>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</si>
  <si>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</si>
  <si>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</si>
  <si>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</si>
  <si>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</si>
  <si>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</si>
  <si>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</si>
  <si>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</si>
  <si>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</si>
  <si>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</si>
  <si>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</si>
  <si>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</si>
  <si>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</si>
  <si>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</si>
  <si>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</si>
  <si>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</si>
  <si>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</si>
  <si>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</si>
  <si>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</si>
  <si>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</si>
  <si>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</si>
  <si>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</si>
  <si>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</si>
  <si>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</si>
  <si>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</si>
  <si>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</si>
  <si>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 договора оказания услуг выполнения работ за 2019 год                                                                                  по дому №49 ул. Ленина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</si>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</sst>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4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-23900.5501011099</v>
          </cell>
        </row>
        <row r="25">
          <cell r="D25">
            <v>20434.41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G4">
            <v>411</v>
          </cell>
        </row>
        <row r="39">
          <cell r="HG39">
            <v>0.42289500000000002</v>
          </cell>
        </row>
        <row r="101">
          <cell r="HG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0">
          <cell r="I50">
            <v>0</v>
          </cell>
          <cell r="P50">
            <v>3846.96</v>
          </cell>
          <cell r="U50">
            <v>4364.82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9">
          <cell r="GW149">
            <v>26.89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8">
          <cell r="MY98">
            <v>849.24749340659355</v>
          </cell>
        </row>
      </sheetData>
      <sheetData sheetId="1">
        <row r="92">
          <cell r="AQ92">
            <v>784.18799999999999</v>
          </cell>
        </row>
      </sheetData>
      <sheetData sheetId="2">
        <row r="98">
          <cell r="JU98">
            <v>579.28764598901103</v>
          </cell>
        </row>
      </sheetData>
      <sheetData sheetId="3">
        <row r="92">
          <cell r="LM92">
            <v>23.610188571428569</v>
          </cell>
        </row>
      </sheetData>
      <sheetData sheetId="4">
        <row r="92">
          <cell r="X92">
            <v>0</v>
          </cell>
        </row>
      </sheetData>
      <sheetData sheetId="5">
        <row r="92">
          <cell r="BB92">
            <v>50.758499999999998</v>
          </cell>
        </row>
      </sheetData>
      <sheetData sheetId="6">
        <row r="92">
          <cell r="UY92">
            <v>57.758417142857155</v>
          </cell>
        </row>
      </sheetData>
      <sheetData sheetId="7"/>
      <sheetData sheetId="8">
        <row r="92">
          <cell r="M92">
            <v>1399.866</v>
          </cell>
        </row>
      </sheetData>
      <sheetData sheetId="9">
        <row r="92">
          <cell r="M9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G123">
            <v>23298.260003999996</v>
          </cell>
        </row>
        <row r="124">
          <cell r="HG124">
            <v>25756.235640000006</v>
          </cell>
        </row>
        <row r="125">
          <cell r="HG125">
            <v>6043.6728000000003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90" zoomScaleSheetLayoutView="90" workbookViewId="0"/>
  </sheetViews>
  <sheetFormatPr defaultRowHeight="15.75" x14ac:dyDescent="0.25"/>
  <cols>
    <col min="1" max="1" width="9.140625" style="22"/>
    <col min="2" max="2" width="66" style="19" customWidth="1"/>
    <col min="3" max="3" width="30.5703125" style="19" customWidth="1"/>
    <col min="4" max="4" width="64.14062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14" width="0" style="19" hidden="1" customWidth="1"/>
    <col min="15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366</v>
      </c>
      <c r="B2" s="23"/>
      <c r="C2" s="23"/>
      <c r="D2" s="23"/>
      <c r="E2" s="19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-23900.5501011099</v>
      </c>
      <c r="E10" s="19" t="s">
        <v>363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20434.41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55098.168444000003</v>
      </c>
      <c r="E12" s="19" t="s">
        <v>364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'[6]ГУК 2019'!$HG$124</f>
        <v>25756.235640000006</v>
      </c>
      <c r="E13" s="19" t="s">
        <v>364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'[6]ГУК 2019'!$HG$123</f>
        <v>23298.260003999996</v>
      </c>
      <c r="E14" s="19" t="s">
        <v>364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'[6]ГУК 2019'!$HG$125</f>
        <v>6043.6728000000003</v>
      </c>
      <c r="E15" s="19" t="s">
        <v>364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42733.588444000001</v>
      </c>
      <c r="E16" s="19">
        <v>54615.53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42733.588444000001</v>
      </c>
      <c r="E17" s="19" t="s">
        <v>363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18833.0383428901</v>
      </c>
      <c r="E22" s="19" t="s">
        <v>363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v>24.98</v>
      </c>
      <c r="E23" s="19" t="s">
        <v>363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-19045.801097109896</v>
      </c>
      <c r="E24" s="19" t="s">
        <v>363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11015.62</v>
      </c>
      <c r="E25" s="19" t="s">
        <v>363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4364.82</v>
      </c>
      <c r="E28" s="15">
        <f>'[3]2018 непоср.'!$U$50</f>
        <v>4364.82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363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31.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3846.96</v>
      </c>
      <c r="E60" s="15">
        <f>'[3]2018 непоср.'!$P$50</f>
        <v>3846.96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7">
        <f>E66</f>
        <v>6043.6728000000003</v>
      </c>
      <c r="E66" s="19">
        <f>'[2]гук(2016)'!$HG$101*12*'[2]гук(2016)'!$HG$4</f>
        <v>6043.6728000000003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14.704800000000001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3505.92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3505.92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8.5302189781021891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59.268749999999997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26.89</v>
      </c>
      <c r="F84" s="1">
        <v>49.8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f>'[4]Выполненные работы 2018 г.'!$GW$149</f>
        <v>26.89</v>
      </c>
      <c r="F89" s="1">
        <f>F84</f>
        <v>49.8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0.53995983935742975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3839.4685000000004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101.35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0.24659367396593673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1062.8399999999999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2.5859854014598538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45.68+435.72</f>
        <v>481.40000000000003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1.1712895377128956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1399.87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3.4060097323600971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f>'[5]Посыпка пескосоляной смесью'!$BB$92</f>
        <v>50.758499999999998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0.1235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v>37.07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9.0194647201946476E-2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v>280.63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0.68279805352798051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9">
        <v>425.55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1.0354014598540147</v>
      </c>
      <c r="F146" s="10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14555.24814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'[2]гук(2016)'!$HG$39*12*'[2]гук(2016)'!$HG$4</f>
        <v>2085.7181399999999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E153/E2</f>
        <v>5.0747400000000003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125.95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0.30644768856447691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593.26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1.44345498783455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882.06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2.1461313868613137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0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9">
        <v>5611.75</v>
      </c>
      <c r="F177" s="19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13.65389294403893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v>5256.51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12.789562043795621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1221.71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726.52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1.7676885644768856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495.19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1.2048418491484185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0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37878.839439999996</v>
      </c>
    </row>
    <row r="232" spans="1:6" x14ac:dyDescent="0.25">
      <c r="A232" s="20" t="s">
        <v>327</v>
      </c>
      <c r="B232" s="20"/>
      <c r="C232" s="20"/>
      <c r="D232" s="20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v>1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v>1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f>'[3]2018 непоср.'!$AC$50</f>
        <v>0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-11348.96</v>
      </c>
      <c r="E236" s="19" t="s">
        <v>363</v>
      </c>
    </row>
    <row r="237" spans="1:6" x14ac:dyDescent="0.25">
      <c r="A237" s="20" t="s">
        <v>337</v>
      </c>
      <c r="B237" s="20"/>
      <c r="C237" s="20"/>
      <c r="D237" s="20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0" t="s">
        <v>346</v>
      </c>
      <c r="B244" s="20"/>
      <c r="C244" s="20"/>
      <c r="D244" s="20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0" t="s">
        <v>352</v>
      </c>
      <c r="B249" s="20"/>
      <c r="C249" s="20"/>
      <c r="D249" s="20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3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10000</v>
      </c>
      <c r="E252" s="19" t="s">
        <v>355</v>
      </c>
    </row>
    <row r="256" spans="1:5" x14ac:dyDescent="0.25">
      <c r="A256" s="26" t="s">
        <v>360</v>
      </c>
      <c r="B256" s="26"/>
      <c r="D256" s="27" t="s">
        <v>361</v>
      </c>
    </row>
  </sheetData>
  <sheetProtection algorithmName="SHA-512" hashValue="y+AICZOFsALL9ZOkG4BEWn9xFKOpsascleviE/AEKEk1cXQPZj0JxARLWl/UqBRY8+RoCye+zCD2LnQ4IoA6Lw==" saltValue="xJK3G3pxktAZyQJwb6iOyw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1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2020-04-06T16:10:03Z</dcterms:modified>
</cp:coreProperties>
</file>