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231" i="1" l="1"/>
  <c r="E111" i="1"/>
  <c r="D15" i="1"/>
  <c r="D14" i="1"/>
  <c r="D13" i="1"/>
  <c r="D11" i="1" l="1"/>
  <c r="D10" i="1"/>
  <c r="D9" i="1"/>
  <c r="D82" i="1" l="1"/>
  <c r="D234" i="1" l="1"/>
  <c r="D233" i="1"/>
  <c r="E153" i="1"/>
  <c r="D156" i="1" s="1"/>
  <c r="E95" i="1"/>
  <c r="E89" i="1"/>
  <c r="E60" i="1"/>
  <c r="E28" i="1"/>
  <c r="D23" i="1"/>
  <c r="D72" i="1" l="1"/>
  <c r="D146" i="1"/>
  <c r="D150" i="1" l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<sst xmlns="http://schemas.openxmlformats.org/spreadsheetml/2006/main" count="923" uniqueCount="370">
  <si>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</si>
  <si>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</si>
  <si>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</si>
  <si>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</si>
  <si>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</si>
  <si>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</si>
  <si>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</si>
  <si>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</si>
  <si>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</si>
  <si>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</si>
  <si>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</si>
  <si>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</si>
  <si>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</si>
  <si>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</si>
  <si>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</si>
  <si>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</si>
  <si>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</si>
  <si>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</si>
  <si>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</si>
  <si>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</si>
  <si>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</si>
  <si>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</si>
  <si>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</si>
  <si>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</si>
  <si>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</si>
  <si>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</si>
  <si>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</si>
  <si>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</si>
  <si>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</si>
  <si>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</si>
  <si>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</si>
  <si>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</si>
  <si>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</si>
  <si>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</si>
  <si>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</si>
  <si>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</si>
  <si>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</si>
  <si>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</si>
  <si>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</si>
  <si>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</si>
  <si>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</si>
  <si>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</si>
  <si>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</si>
  <si>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</si>
  <si>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</si>
  <si>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</si>
  <si>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</si>
  <si>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</si>
  <si>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</si>
  <si>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</si>
  <si>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</si>
  <si>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</si>
  <si>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</si>
  <si>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</si>
  <si>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</si>
  <si>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</si>
  <si>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</si>
  <si>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</si>
  <si>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</si>
  <si>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</si>
  <si>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</si>
  <si>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</si>
  <si>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</si>
  <si>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</si>
  <si>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</si>
  <si>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</si>
  <si>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</si>
  <si>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</si>
  <si>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</si>
  <si>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</si>
  <si>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</si>
  <si>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</si>
  <si>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</si>
  <si>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</si>
  <si>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</si>
  <si>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</si>
  <si>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</si>
  <si>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</si>
  <si>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</si>
  <si>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</si>
  <si>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</si>
  <si>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</si>
  <si>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</si>
  <si>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</si>
  <si>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</si>
  <si>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</si>
  <si>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</si>
  <si>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</si>
  <si>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</si>
  <si>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</si>
  <si>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</si>
  <si>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</si>
  <si>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</si>
  <si>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</si>
  <si>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</si>
  <si>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</si>
  <si>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</si>
  <si>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</si>
  <si>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</si>
  <si>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</si>
  <si>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</si>
  <si>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</si>
  <si>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</si>
  <si>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</si>
  <si>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</si>
  <si>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</si>
  <si>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</si>
  <si>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</si>
  <si>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</si>
  <si>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</si>
  <si>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</si>
  <si>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</si>
  <si>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</si>
  <si>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</si>
  <si>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</si>
  <si>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</si>
  <si>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</si>
  <si>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</si>
  <si>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</si>
  <si>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</si>
  <si>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</si>
  <si>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</si>
  <si>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</si>
  <si>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</si>
  <si>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</si>
  <si>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</si>
  <si>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</si>
  <si>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</si>
  <si>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</si>
  <si>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</si>
  <si>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</si>
  <si>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</si>
  <si>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</si>
  <si>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</si>
  <si>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</si>
  <si>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</si>
  <si>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</si>
  <si>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</si>
  <si>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</si>
  <si>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</si>
  <si>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</si>
  <si>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</si>
  <si>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</si>
  <si>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</si>
  <si>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</si>
  <si>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</si>
  <si>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</si>
  <si>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</si>
  <si>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</si>
  <si>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</si>
  <si>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</si>
  <si>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</si>
  <si>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</si>
  <si>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</si>
  <si>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</si>
  <si>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</si>
  <si>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</si>
  <si>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</si>
  <si>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</si>
  <si>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</si>
  <si>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</si>
  <si>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</si>
  <si>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</si>
  <si>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</si>
  <si>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</si>
  <si>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</si>
  <si>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</si>
  <si>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</si>
  <si>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</si>
  <si>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</si>
  <si>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</si>
  <si>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</si>
  <si>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</si>
  <si>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</si>
  <si>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</si>
  <si>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</si>
  <si>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</si>
  <si>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</si>
  <si>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</si>
  <si>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</si>
  <si>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</si>
  <si>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</si>
  <si>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</si>
  <si>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</si>
  <si>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</si>
  <si>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</si>
  <si>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</si>
  <si>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</si>
  <si>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</si>
  <si>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</si>
  <si>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</si>
  <si>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</si>
  <si>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</si>
  <si>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</si>
  <si>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</si>
  <si>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</si>
  <si>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</si>
  <si>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</si>
  <si>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</si>
  <si>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</si>
  <si>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</si>
  <si>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</si>
  <si>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</si>
  <si>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</si>
  <si>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</si>
  <si>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</si>
  <si>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</si>
  <si>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</si>
  <si>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</si>
  <si>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</si>
  <si>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</si>
  <si>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</si>
  <si>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</si>
  <si>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</si>
  <si>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</si>
  <si>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</si>
  <si>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</si>
  <si>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</si>
  <si>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</si>
  <si>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</si>
  <si>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</si>
  <si>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</si>
  <si>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</si>
  <si>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</si>
  <si>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</si>
  <si>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</si>
  <si>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</si>
  <si>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</si>
  <si>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</si>
  <si>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</si>
  <si>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</si>
  <si>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</si>
  <si>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</si>
  <si>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</si>
  <si>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</si>
  <si>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</si>
  <si>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</si>
  <si>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</si>
  <si>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</si>
  <si>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</si>
  <si>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</si>
  <si>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</si>
  <si>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</si>
  <si>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</si>
  <si>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</si>
  <si>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</si>
  <si>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</si>
  <si>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</si>
  <si>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</si>
  <si>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</si>
  <si>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</si>
  <si>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</si>
  <si>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</si>
  <si>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</si>
  <si>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</si>
  <si>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</si>
  <si>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</si>
  <si>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</si>
  <si>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</si>
  <si>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</si>
  <si>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</si>
  <si>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</si>
  <si>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</si>
  <si>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</si>
  <si>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</si>
  <si>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</si>
  <si>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</si>
  <si>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</si>
  <si>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</si>
  <si>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</si>
  <si>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</si>
  <si>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</si>
  <si>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</si>
  <si>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</si>
  <si>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</si>
  <si>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</si>
  <si>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</si>
  <si>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</si>
  <si>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</si>
  <si>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</si>
  <si>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</si>
  <si>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</si>
  <si>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</si>
  <si>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</si>
  <si>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</si>
  <si>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</si>
  <si>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</si>
  <si>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</si>
  <si>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</si>
  <si>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</si>
  <si>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</si>
  <si>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</si>
  <si>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</si>
  <si>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</si>
  <si>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</si>
  <si>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</si>
  <si>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</si>
  <si>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</si>
  <si>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</si>
  <si>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</si>
  <si>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</si>
  <si>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</si>
  <si>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</si>
  <si>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</si>
  <si>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</si>
  <si>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</si>
  <si>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</si>
  <si>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</si>
  <si>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</si>
  <si>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</si>
  <si>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</si>
  <si>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</si>
  <si>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</si>
  <si>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</si>
  <si>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</si>
  <si>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</si>
  <si>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</si>
  <si>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</si>
  <si>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</si>
  <si>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</si>
  <si>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</si>
  <si>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</si>
  <si>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</si>
  <si>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</si>
  <si>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</si>
  <si>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</si>
  <si>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</si>
  <si>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</si>
  <si>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</si>
  <si>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</si>
  <si>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</si>
  <si>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</si>
  <si>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</si>
  <si>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</si>
  <si>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</si>
  <si>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</si>
  <si>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</si>
  <si>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</si>
  <si>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</si>
  <si>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</si>
  <si>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</si>
  <si>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</si>
  <si>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</si>
  <si>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</si>
  <si>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</si>
  <si>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</si>
  <si>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</si>
  <si>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</si>
  <si>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</si>
  <si>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</si>
  <si>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</si>
  <si>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</si>
  <si>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</si>
  <si>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</si>
  <si>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</si>
  <si>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</si>
  <si>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</si>
  <si>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</si>
  <si>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</si>
  <si>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</si>
  <si>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</si>
  <si>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</si>
  <si>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</si>
  <si>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</si>
  <si>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</si>
  <si>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</si>
  <si>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№46           ул. Интернациональная 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</si>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</sst>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46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-79061.387363520014</v>
          </cell>
        </row>
        <row r="25">
          <cell r="D25">
            <v>20970.07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L4">
            <v>413.56</v>
          </cell>
        </row>
        <row r="39">
          <cell r="GL39">
            <v>0.609101</v>
          </cell>
        </row>
        <row r="43">
          <cell r="GL43">
            <v>0.104713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9">
          <cell r="I29">
            <v>0</v>
          </cell>
          <cell r="P29">
            <v>3870.9215999999997</v>
          </cell>
          <cell r="U29">
            <v>4392.0072</v>
          </cell>
          <cell r="AA29">
            <v>1</v>
          </cell>
          <cell r="AB29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3">
          <cell r="GW1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5">
          <cell r="MY65">
            <v>199.17049599999999</v>
          </cell>
        </row>
      </sheetData>
      <sheetData sheetId="1">
        <row r="59">
          <cell r="AQ59">
            <v>0</v>
          </cell>
        </row>
      </sheetData>
      <sheetData sheetId="2">
        <row r="65">
          <cell r="JU65">
            <v>76.425888</v>
          </cell>
        </row>
      </sheetData>
      <sheetData sheetId="3">
        <row r="59">
          <cell r="LM59">
            <v>0</v>
          </cell>
        </row>
      </sheetData>
      <sheetData sheetId="4">
        <row r="59">
          <cell r="X59">
            <v>0</v>
          </cell>
        </row>
      </sheetData>
      <sheetData sheetId="5">
        <row r="59">
          <cell r="BB59">
            <v>153.22398000000001</v>
          </cell>
        </row>
      </sheetData>
      <sheetData sheetId="6">
        <row r="59">
          <cell r="UY59">
            <v>210.78562400000001</v>
          </cell>
        </row>
      </sheetData>
      <sheetData sheetId="7"/>
      <sheetData sheetId="8">
        <row r="59">
          <cell r="M59">
            <v>704.29268000000002</v>
          </cell>
        </row>
      </sheetData>
      <sheetData sheetId="9">
        <row r="59">
          <cell r="M5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L123">
            <v>23579.207766240001</v>
          </cell>
        </row>
        <row r="124">
          <cell r="GL124">
            <v>25782.844029600004</v>
          </cell>
        </row>
        <row r="125">
          <cell r="GL125">
            <v>6081.3170879999998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8" customWidth="1"/>
    <col min="3" max="3" width="26.140625" style="18" customWidth="1"/>
    <col min="4" max="4" width="62.7109375" style="18" customWidth="1"/>
    <col min="5" max="5" width="21.140625" style="18" hidden="1" customWidth="1"/>
    <col min="6" max="6" width="17.85546875" style="18" hidden="1" customWidth="1"/>
    <col min="7" max="7" width="9.140625" style="18" hidden="1" customWidth="1"/>
    <col min="8" max="16" width="0" style="18" hidden="1" customWidth="1"/>
    <col min="17" max="22" width="9.140625" style="18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8" t="s">
        <v>0</v>
      </c>
    </row>
    <row r="2" spans="1:22" s="5" customFormat="1" ht="33.75" customHeight="1" x14ac:dyDescent="0.25">
      <c r="A2" s="23" t="s">
        <v>366</v>
      </c>
      <c r="B2" s="23"/>
      <c r="C2" s="23"/>
      <c r="D2" s="23"/>
      <c r="E2" s="18">
        <v>413.56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8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-79061.387363520014</v>
      </c>
      <c r="E10" s="18" t="s">
        <v>363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20970.07</v>
      </c>
      <c r="E11" s="18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55443.368883839998</v>
      </c>
      <c r="E12" s="18" t="s">
        <v>364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'[6]ГУК 2019'!$GL$124</f>
        <v>25782.844029600004</v>
      </c>
      <c r="E13" s="18" t="s">
        <v>364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'[6]ГУК 2019'!$GL$123</f>
        <v>23579.207766240001</v>
      </c>
      <c r="E14" s="18" t="s">
        <v>364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'[6]ГУК 2019'!$GL$125</f>
        <v>6081.3170879999998</v>
      </c>
      <c r="E15" s="18" t="s">
        <v>364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47898.98888384</v>
      </c>
      <c r="E16" s="18">
        <v>50698.25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47898.98888384</v>
      </c>
      <c r="E17" s="18" t="s">
        <v>363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8" t="s">
        <v>363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8" t="s">
        <v>363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D16+D10+D236+D252</f>
        <v>-18028.068479680012</v>
      </c>
      <c r="E22" s="18" t="s">
        <v>363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'[3]2018 непоср.'!$I$29</f>
        <v>0</v>
      </c>
      <c r="E23" s="18" t="s">
        <v>363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-57131.756293760009</v>
      </c>
      <c r="E24" s="18" t="s">
        <v>363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20678.71</v>
      </c>
      <c r="E25" s="18" t="s">
        <v>363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9" t="s">
        <v>49</v>
      </c>
      <c r="B27" s="3" t="s">
        <v>50</v>
      </c>
      <c r="C27" s="3" t="s">
        <v>7</v>
      </c>
      <c r="D27" s="3" t="s">
        <v>51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4392.0072</v>
      </c>
      <c r="E28" s="15">
        <f>'[3]2018 непоср.'!$U$29</f>
        <v>4392.0072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8" t="s">
        <v>363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</v>
      </c>
    </row>
    <row r="33" spans="1:22" s="5" customFormat="1" ht="31.5" x14ac:dyDescent="0.25">
      <c r="A33" s="19" t="s">
        <v>64</v>
      </c>
      <c r="B33" s="3" t="s">
        <v>50</v>
      </c>
      <c r="C33" s="3" t="s">
        <v>7</v>
      </c>
      <c r="D33" s="3" t="s">
        <v>65</v>
      </c>
      <c r="E33" s="18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294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8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8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8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8">
        <v>294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0.7109004739336493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8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8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9" t="s">
        <v>103</v>
      </c>
      <c r="B59" s="3" t="s">
        <v>50</v>
      </c>
      <c r="C59" s="3" t="s">
        <v>7</v>
      </c>
      <c r="D59" s="3" t="s">
        <v>104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3870.9215999999997</v>
      </c>
      <c r="E60" s="15">
        <f>'[3]2018 непоср.'!$P$29</f>
        <v>3870.9215999999997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8" t="s">
        <v>363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19" t="s">
        <v>113</v>
      </c>
      <c r="B65" s="3" t="s">
        <v>50</v>
      </c>
      <c r="C65" s="3" t="s">
        <v>7</v>
      </c>
      <c r="D65" s="3" t="s">
        <v>114</v>
      </c>
      <c r="E65" s="1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6081.32</v>
      </c>
      <c r="E66" s="18">
        <v>6081.32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8" t="s">
        <v>363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14.704807041299931</v>
      </c>
    </row>
    <row r="71" spans="1:22" s="5" customFormat="1" ht="31.5" x14ac:dyDescent="0.25">
      <c r="A71" s="19" t="s">
        <v>121</v>
      </c>
      <c r="B71" s="3" t="s">
        <v>50</v>
      </c>
      <c r="C71" s="3" t="s">
        <v>7</v>
      </c>
      <c r="D71" s="3" t="s">
        <v>122</v>
      </c>
      <c r="E71" s="18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2826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2826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6.8333494535254857</v>
      </c>
    </row>
    <row r="77" spans="1:22" s="5" customFormat="1" ht="31.5" x14ac:dyDescent="0.25">
      <c r="A77" s="19" t="s">
        <v>128</v>
      </c>
      <c r="B77" s="3" t="s">
        <v>50</v>
      </c>
      <c r="C77" s="3" t="s">
        <v>7</v>
      </c>
      <c r="D77" s="3" t="s">
        <v>129</v>
      </c>
      <c r="E77" s="15">
        <v>474.15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365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59.268749999999997</v>
      </c>
    </row>
    <row r="83" spans="1:22" s="5" customFormat="1" ht="47.25" x14ac:dyDescent="0.25">
      <c r="A83" s="19" t="s">
        <v>137</v>
      </c>
      <c r="B83" s="3" t="s">
        <v>50</v>
      </c>
      <c r="C83" s="3" t="s">
        <v>7</v>
      </c>
      <c r="D83" s="3" t="s">
        <v>138</v>
      </c>
      <c r="E83" s="18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8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5">
        <f>'[4]Выполненные работы 2018 г.'!$GW$113</f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19" t="s">
        <v>153</v>
      </c>
      <c r="B93" s="3" t="s">
        <v>50</v>
      </c>
      <c r="C93" s="3" t="s">
        <v>7</v>
      </c>
      <c r="D93" s="3" t="s">
        <v>154</v>
      </c>
      <c r="E93" s="18"/>
      <c r="F93" s="1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9630.23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f>'[5]Уборка ступеней и площадок '!$LM$59</f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v>591.79999999999995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1.430989457394332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5">
        <v>283.99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0.68669600541638454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4078.96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9.8630428474707426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f>850.3+1614.91</f>
        <v>2465.21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5.9609488345101074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8">
        <v>704.29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1.7029935196827546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5">
        <v>459.67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1.1114953090240836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5">
        <v>335.73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0.81180481671341531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5">
        <v>282.38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0.68280297901150977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8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8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8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362</v>
      </c>
      <c r="E143" s="15">
        <v>428.2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1.0353999419673081</v>
      </c>
      <c r="F146" s="10" t="s">
        <v>219</v>
      </c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8">
        <v>0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9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9320.6990140799971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8">
        <f>('[2]гук(2016)'!$GL$39+'[2]гук(2016)'!$GL$43)*12*'[2]гук(2016)'!$GL$4</f>
        <v>3542.4590140799992</v>
      </c>
      <c r="F153" s="18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3542.4590140799992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8">
        <v>0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8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8">
        <v>0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8">
        <v>882.06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8">
        <f>E169/E2</f>
        <v>2.1328465035303221</v>
      </c>
    </row>
    <row r="173" spans="1:5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8">
        <v>169.95</v>
      </c>
    </row>
    <row r="174" spans="1:5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258</v>
      </c>
      <c r="B176" s="1" t="s">
        <v>63</v>
      </c>
      <c r="C176" s="1" t="s">
        <v>15</v>
      </c>
      <c r="D176" s="8">
        <f>E173/E2</f>
        <v>0.41094399845246155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8">
        <v>467.65</v>
      </c>
      <c r="F177" s="18" t="s">
        <v>261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  <c r="F178" s="18" t="s">
        <v>61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8">
        <f>E177/E2</f>
        <v>1.130791179030854</v>
      </c>
    </row>
    <row r="181" spans="1:6" ht="31.5" x14ac:dyDescent="0.25">
      <c r="A181" s="6" t="s">
        <v>265</v>
      </c>
      <c r="B181" s="1" t="s">
        <v>55</v>
      </c>
      <c r="C181" s="1" t="s">
        <v>7</v>
      </c>
      <c r="D181" s="1" t="s">
        <v>266</v>
      </c>
      <c r="E181" s="18">
        <v>4258.58</v>
      </c>
    </row>
    <row r="182" spans="1:6" x14ac:dyDescent="0.25">
      <c r="A182" s="6" t="s">
        <v>267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269</v>
      </c>
      <c r="B184" s="1" t="s">
        <v>63</v>
      </c>
      <c r="C184" s="1" t="s">
        <v>15</v>
      </c>
      <c r="D184" s="8">
        <f>E181/E2</f>
        <v>10.297369184640681</v>
      </c>
    </row>
    <row r="185" spans="1:6" ht="31.5" x14ac:dyDescent="0.25">
      <c r="A185" s="6"/>
      <c r="B185" s="1" t="s">
        <v>55</v>
      </c>
      <c r="C185" s="1" t="s">
        <v>7</v>
      </c>
      <c r="D185" s="8" t="s">
        <v>270</v>
      </c>
      <c r="E185" s="18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9" t="s">
        <v>271</v>
      </c>
      <c r="B189" s="3" t="s">
        <v>50</v>
      </c>
      <c r="C189" s="3" t="s">
        <v>7</v>
      </c>
      <c r="D189" s="3" t="s">
        <v>272</v>
      </c>
    </row>
    <row r="190" spans="1:6" ht="18.75" x14ac:dyDescent="0.25">
      <c r="A190" s="6" t="s">
        <v>273</v>
      </c>
      <c r="B190" s="1" t="s">
        <v>53</v>
      </c>
      <c r="C190" s="1" t="s">
        <v>15</v>
      </c>
      <c r="D190" s="1">
        <f>E191+E195+E199+E203+E207+E211+E215+E219+E223+E227</f>
        <v>2214.36</v>
      </c>
      <c r="F190" s="13"/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8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8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8">
        <v>0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8">
        <v>0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8">
        <v>242.17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298</v>
      </c>
      <c r="B210" s="1" t="s">
        <v>63</v>
      </c>
      <c r="C210" s="1" t="s">
        <v>15</v>
      </c>
      <c r="D210" s="8">
        <f>E207/E2</f>
        <v>0.58557404004255731</v>
      </c>
    </row>
    <row r="211" spans="1:5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8">
        <v>0</v>
      </c>
    </row>
    <row r="212" spans="1:5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303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8">
        <v>1906.75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8">
        <f>E215/E2</f>
        <v>4.6105764580713799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8">
        <v>0</v>
      </c>
    </row>
    <row r="220" spans="1:5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313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8">
        <v>65.44</v>
      </c>
    </row>
    <row r="224" spans="1:5" x14ac:dyDescent="0.25">
      <c r="A224" s="6" t="s">
        <v>316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318</v>
      </c>
      <c r="B226" s="1" t="s">
        <v>63</v>
      </c>
      <c r="C226" s="1" t="s">
        <v>15</v>
      </c>
      <c r="D226" s="8">
        <f>E223/E2</f>
        <v>0.15823580617080954</v>
      </c>
    </row>
    <row r="227" spans="1:6" ht="31.5" x14ac:dyDescent="0.25">
      <c r="A227" s="6" t="s">
        <v>319</v>
      </c>
      <c r="B227" s="1" t="s">
        <v>55</v>
      </c>
      <c r="C227" s="1" t="s">
        <v>7</v>
      </c>
      <c r="D227" s="1" t="s">
        <v>320</v>
      </c>
      <c r="E227" s="18">
        <v>0</v>
      </c>
      <c r="F227" s="18" t="s">
        <v>321</v>
      </c>
    </row>
    <row r="228" spans="1:6" x14ac:dyDescent="0.25">
      <c r="A228" s="6" t="s">
        <v>322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323</v>
      </c>
      <c r="B229" s="1" t="s">
        <v>3</v>
      </c>
      <c r="C229" s="1" t="s">
        <v>7</v>
      </c>
      <c r="D229" s="1" t="s">
        <v>324</v>
      </c>
    </row>
    <row r="230" spans="1:6" x14ac:dyDescent="0.25">
      <c r="A230" s="6" t="s">
        <v>325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326</v>
      </c>
      <c r="C231" s="1" t="s">
        <v>15</v>
      </c>
      <c r="D231" s="14">
        <f>SUM(D28,D34,D60,D66,D72,D78,D84,D94,D152,D190)</f>
        <v>39103.687814079996</v>
      </c>
    </row>
    <row r="232" spans="1:6" x14ac:dyDescent="0.25">
      <c r="A232" s="20" t="s">
        <v>327</v>
      </c>
      <c r="B232" s="20"/>
      <c r="C232" s="20"/>
      <c r="D232" s="20"/>
    </row>
    <row r="233" spans="1:6" x14ac:dyDescent="0.25">
      <c r="A233" s="6" t="s">
        <v>328</v>
      </c>
      <c r="B233" s="1" t="s">
        <v>329</v>
      </c>
      <c r="C233" s="1" t="s">
        <v>330</v>
      </c>
      <c r="D233" s="1">
        <f>'[3]2018 непоср.'!$AA$29</f>
        <v>1</v>
      </c>
      <c r="E233" s="18" t="s">
        <v>363</v>
      </c>
    </row>
    <row r="234" spans="1:6" x14ac:dyDescent="0.25">
      <c r="A234" s="6" t="s">
        <v>331</v>
      </c>
      <c r="B234" s="1" t="s">
        <v>332</v>
      </c>
      <c r="C234" s="1" t="s">
        <v>330</v>
      </c>
      <c r="D234" s="1">
        <f>'[3]2018 непоср.'!$AB$29</f>
        <v>1</v>
      </c>
      <c r="E234" s="18" t="s">
        <v>363</v>
      </c>
    </row>
    <row r="235" spans="1:6" x14ac:dyDescent="0.25">
      <c r="A235" s="6" t="s">
        <v>333</v>
      </c>
      <c r="B235" s="1" t="s">
        <v>334</v>
      </c>
      <c r="C235" s="1" t="s">
        <v>330</v>
      </c>
      <c r="D235" s="1">
        <v>0</v>
      </c>
      <c r="E235" s="18" t="s">
        <v>363</v>
      </c>
    </row>
    <row r="236" spans="1:6" x14ac:dyDescent="0.25">
      <c r="A236" s="6" t="s">
        <v>335</v>
      </c>
      <c r="B236" s="1" t="s">
        <v>336</v>
      </c>
      <c r="C236" s="1" t="s">
        <v>15</v>
      </c>
      <c r="D236" s="1">
        <v>-6465.67</v>
      </c>
      <c r="E236" s="18" t="s">
        <v>363</v>
      </c>
    </row>
    <row r="237" spans="1:6" x14ac:dyDescent="0.25">
      <c r="A237" s="20" t="s">
        <v>337</v>
      </c>
      <c r="B237" s="20"/>
      <c r="C237" s="20"/>
      <c r="D237" s="20"/>
    </row>
    <row r="238" spans="1:6" ht="31.5" x14ac:dyDescent="0.25">
      <c r="A238" s="6" t="s">
        <v>338</v>
      </c>
      <c r="B238" s="1" t="s">
        <v>14</v>
      </c>
      <c r="C238" s="1" t="s">
        <v>15</v>
      </c>
      <c r="D238" s="1">
        <v>0</v>
      </c>
      <c r="E238" s="18" t="s">
        <v>339</v>
      </c>
    </row>
    <row r="239" spans="1:6" ht="31.5" x14ac:dyDescent="0.25">
      <c r="A239" s="6" t="s">
        <v>340</v>
      </c>
      <c r="B239" s="1" t="s">
        <v>17</v>
      </c>
      <c r="C239" s="1" t="s">
        <v>15</v>
      </c>
      <c r="D239" s="1">
        <v>0</v>
      </c>
      <c r="E239" s="18" t="s">
        <v>339</v>
      </c>
    </row>
    <row r="240" spans="1:6" ht="31.5" x14ac:dyDescent="0.25">
      <c r="A240" s="6" t="s">
        <v>341</v>
      </c>
      <c r="B240" s="1" t="s">
        <v>19</v>
      </c>
      <c r="C240" s="1" t="s">
        <v>15</v>
      </c>
      <c r="D240" s="1">
        <v>0</v>
      </c>
      <c r="E240" s="18" t="s">
        <v>339</v>
      </c>
    </row>
    <row r="241" spans="1:5" ht="31.5" x14ac:dyDescent="0.25">
      <c r="A241" s="6" t="s">
        <v>342</v>
      </c>
      <c r="B241" s="1" t="s">
        <v>43</v>
      </c>
      <c r="C241" s="1" t="s">
        <v>15</v>
      </c>
      <c r="D241" s="1">
        <v>0</v>
      </c>
      <c r="E241" s="18" t="s">
        <v>339</v>
      </c>
    </row>
    <row r="242" spans="1:5" ht="31.5" x14ac:dyDescent="0.25">
      <c r="A242" s="6" t="s">
        <v>343</v>
      </c>
      <c r="B242" s="1" t="s">
        <v>344</v>
      </c>
      <c r="C242" s="1" t="s">
        <v>15</v>
      </c>
      <c r="D242" s="1">
        <v>0</v>
      </c>
      <c r="E242" s="18" t="s">
        <v>339</v>
      </c>
    </row>
    <row r="243" spans="1:5" ht="31.5" x14ac:dyDescent="0.25">
      <c r="A243" s="6" t="s">
        <v>345</v>
      </c>
      <c r="B243" s="1" t="s">
        <v>47</v>
      </c>
      <c r="C243" s="1" t="s">
        <v>15</v>
      </c>
      <c r="D243" s="1">
        <v>0</v>
      </c>
      <c r="E243" s="18" t="s">
        <v>339</v>
      </c>
    </row>
    <row r="244" spans="1:5" x14ac:dyDescent="0.25">
      <c r="A244" s="20" t="s">
        <v>346</v>
      </c>
      <c r="B244" s="20"/>
      <c r="C244" s="20"/>
      <c r="D244" s="20"/>
      <c r="E244" s="10"/>
    </row>
    <row r="245" spans="1:5" ht="31.5" x14ac:dyDescent="0.25">
      <c r="A245" s="6" t="s">
        <v>347</v>
      </c>
      <c r="B245" s="1" t="s">
        <v>329</v>
      </c>
      <c r="C245" s="1" t="s">
        <v>330</v>
      </c>
      <c r="D245" s="1">
        <v>0</v>
      </c>
      <c r="E245" s="18" t="s">
        <v>339</v>
      </c>
    </row>
    <row r="246" spans="1:5" ht="31.5" x14ac:dyDescent="0.25">
      <c r="A246" s="6" t="s">
        <v>348</v>
      </c>
      <c r="B246" s="1" t="s">
        <v>332</v>
      </c>
      <c r="C246" s="1" t="s">
        <v>330</v>
      </c>
      <c r="D246" s="1">
        <v>0</v>
      </c>
      <c r="E246" s="18" t="s">
        <v>339</v>
      </c>
    </row>
    <row r="247" spans="1:5" ht="31.5" x14ac:dyDescent="0.25">
      <c r="A247" s="6" t="s">
        <v>349</v>
      </c>
      <c r="B247" s="1" t="s">
        <v>350</v>
      </c>
      <c r="C247" s="1" t="s">
        <v>330</v>
      </c>
      <c r="D247" s="1">
        <v>0</v>
      </c>
      <c r="E247" s="18" t="s">
        <v>339</v>
      </c>
    </row>
    <row r="248" spans="1:5" ht="31.5" x14ac:dyDescent="0.25">
      <c r="A248" s="6" t="s">
        <v>351</v>
      </c>
      <c r="B248" s="1" t="s">
        <v>336</v>
      </c>
      <c r="C248" s="1" t="s">
        <v>15</v>
      </c>
      <c r="D248" s="1">
        <v>0</v>
      </c>
      <c r="E248" s="18" t="s">
        <v>339</v>
      </c>
    </row>
    <row r="249" spans="1:5" x14ac:dyDescent="0.25">
      <c r="A249" s="20" t="s">
        <v>352</v>
      </c>
      <c r="B249" s="20"/>
      <c r="C249" s="20"/>
      <c r="D249" s="20"/>
    </row>
    <row r="250" spans="1:5" x14ac:dyDescent="0.25">
      <c r="A250" s="6" t="s">
        <v>353</v>
      </c>
      <c r="B250" s="1" t="s">
        <v>354</v>
      </c>
      <c r="C250" s="1" t="s">
        <v>330</v>
      </c>
      <c r="D250" s="1">
        <v>4</v>
      </c>
      <c r="E250" s="18" t="s">
        <v>355</v>
      </c>
    </row>
    <row r="251" spans="1:5" x14ac:dyDescent="0.25">
      <c r="A251" s="6" t="s">
        <v>356</v>
      </c>
      <c r="B251" s="1" t="s">
        <v>357</v>
      </c>
      <c r="C251" s="1" t="s">
        <v>330</v>
      </c>
      <c r="D251" s="1">
        <v>0</v>
      </c>
      <c r="E251" s="18" t="s">
        <v>355</v>
      </c>
    </row>
    <row r="252" spans="1:5" ht="31.5" x14ac:dyDescent="0.25">
      <c r="A252" s="6" t="s">
        <v>358</v>
      </c>
      <c r="B252" s="1" t="s">
        <v>359</v>
      </c>
      <c r="C252" s="1" t="s">
        <v>15</v>
      </c>
      <c r="D252" s="1">
        <v>19600</v>
      </c>
      <c r="E252" s="18" t="s">
        <v>355</v>
      </c>
    </row>
    <row r="256" spans="1:5" x14ac:dyDescent="0.25">
      <c r="A256" s="26" t="s">
        <v>360</v>
      </c>
      <c r="B256" s="26"/>
      <c r="D256" s="27" t="s">
        <v>361</v>
      </c>
    </row>
  </sheetData>
  <sheetProtection algorithmName="SHA-512" hashValue="v9E0UvtdMrohXpftnPyr4LII+dZGffSV9mhfBVjXwbswShgG/LveK/W5hwXRWqq5RrcFBAUkkpEhYWhyg2L8Ng==" saltValue="VHPXzYLUv7WC9WUdcmxB/Q==" spinCount="100000" sheet="1" objects="1" scenarios="1"/>
  <mergeCells count="9">
    <mergeCell ref="A256:B256"/>
    <mergeCell ref="A237:D237"/>
    <mergeCell ref="A244:D244"/>
    <mergeCell ref="A249:D249"/>
    <mergeCell ref="A2:D2"/>
    <mergeCell ref="A8:D8"/>
    <mergeCell ref="A26:D26"/>
    <mergeCell ref="F85:F86"/>
    <mergeCell ref="A232:D232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2020-04-06T12:22:01Z</dcterms:modified>
</cp:coreProperties>
</file>