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<sst xmlns="http://schemas.openxmlformats.org/spreadsheetml/2006/main" count="929" uniqueCount="371">
  <si>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</si>
  <si>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</si>
  <si>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</si>
  <si>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</si>
  <si>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</si>
  <si>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</si>
  <si>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</si>
  <si>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</si>
  <si>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</si>
  <si>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</si>
  <si>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</si>
  <si>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</si>
  <si>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</si>
  <si>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</si>
  <si>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</si>
  <si>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</si>
  <si>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</si>
  <si>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</si>
  <si>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</si>
  <si>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</si>
  <si>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</si>
  <si>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</si>
  <si>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</si>
  <si>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</si>
  <si>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</si>
  <si>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</si>
  <si>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</si>
  <si>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</si>
  <si>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</si>
  <si>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</si>
  <si>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</si>
  <si>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</si>
  <si>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</si>
  <si>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</si>
  <si>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</si>
  <si>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</si>
  <si>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</si>
  <si>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</si>
  <si>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</si>
  <si>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</si>
  <si>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</si>
  <si>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</si>
  <si>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</si>
  <si>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</si>
  <si>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</si>
  <si>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</si>
  <si>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</si>
  <si>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</si>
  <si>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</si>
  <si>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</si>
  <si>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</si>
  <si>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</si>
  <si>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</si>
  <si>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</si>
  <si>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</si>
  <si>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</si>
  <si>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</si>
  <si>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</si>
  <si>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</si>
  <si>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</si>
  <si>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</si>
  <si>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</si>
  <si>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</si>
  <si>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</si>
  <si>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</si>
  <si>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</si>
  <si>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</si>
  <si>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</si>
  <si>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</si>
  <si>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</si>
  <si>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</si>
  <si>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</si>
  <si>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</si>
  <si>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</si>
  <si>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</si>
  <si>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</si>
  <si>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</si>
  <si>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</si>
  <si>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</si>
  <si>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</si>
  <si>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</si>
  <si>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</si>
  <si>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</si>
  <si>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</si>
  <si>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</si>
  <si>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</si>
  <si>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</si>
  <si>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</si>
  <si>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</si>
  <si>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</si>
  <si>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</si>
  <si>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</si>
  <si>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</si>
  <si>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</si>
  <si>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</si>
  <si>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</si>
  <si>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</si>
  <si>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</si>
  <si>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</si>
  <si>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</si>
  <si>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</si>
  <si>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</si>
  <si>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</si>
  <si>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</si>
  <si>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</si>
  <si>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</si>
  <si>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</si>
  <si>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</si>
  <si>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</si>
  <si>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</si>
  <si>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</si>
  <si>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</si>
  <si>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</si>
  <si>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</si>
  <si>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</si>
  <si>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</si>
  <si>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</si>
  <si>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</si>
  <si>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</si>
  <si>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</si>
  <si>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</si>
  <si>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</si>
  <si>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</si>
  <si>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</si>
  <si>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</si>
  <si>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</si>
  <si>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</si>
  <si>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</si>
  <si>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</si>
  <si>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</si>
  <si>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</si>
  <si>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</si>
  <si>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</si>
  <si>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</si>
  <si>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</si>
  <si>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</si>
  <si>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</si>
  <si>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</si>
  <si>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</si>
  <si>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</si>
  <si>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</si>
  <si>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</si>
  <si>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</si>
  <si>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</si>
  <si>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</si>
  <si>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</si>
  <si>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</si>
  <si>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</si>
  <si>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</si>
  <si>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</si>
  <si>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</si>
  <si>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</si>
  <si>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</si>
  <si>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</si>
  <si>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</si>
  <si>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</si>
  <si>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</si>
  <si>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</si>
  <si>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</si>
  <si>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</si>
  <si>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</si>
  <si>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</si>
  <si>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</si>
  <si>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</si>
  <si>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</si>
  <si>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</si>
  <si>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</si>
  <si>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</si>
  <si>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</si>
  <si>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</si>
  <si>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</si>
  <si>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</si>
  <si>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</si>
  <si>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</si>
  <si>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</si>
  <si>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</si>
  <si>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</si>
  <si>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</si>
  <si>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</si>
  <si>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</si>
  <si>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</si>
  <si>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</si>
  <si>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</si>
  <si>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</si>
  <si>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</si>
  <si>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</si>
  <si>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</si>
  <si>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</si>
  <si>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</si>
  <si>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</si>
  <si>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</si>
  <si>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</si>
  <si>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</si>
  <si>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</si>
  <si>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</si>
  <si>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</si>
  <si>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</si>
  <si>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</si>
  <si>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</si>
  <si>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</si>
  <si>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</si>
  <si>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</si>
  <si>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</si>
  <si>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</si>
  <si>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</si>
  <si>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</si>
  <si>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</si>
  <si>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</si>
  <si>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</si>
  <si>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</si>
  <si>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</si>
  <si>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</si>
  <si>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</si>
  <si>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</si>
  <si>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</si>
  <si>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</si>
  <si>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</si>
  <si>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</si>
  <si>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</si>
  <si>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</si>
  <si>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</si>
  <si>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</si>
  <si>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</si>
  <si>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</si>
  <si>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</si>
  <si>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</si>
  <si>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</si>
  <si>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</si>
  <si>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</si>
  <si>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</si>
  <si>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</si>
  <si>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</si>
  <si>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</si>
  <si>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</si>
  <si>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</si>
  <si>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</si>
  <si>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</si>
  <si>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</si>
  <si>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</si>
  <si>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</si>
  <si>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</si>
  <si>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</si>
  <si>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</si>
  <si>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</si>
  <si>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</si>
  <si>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</si>
  <si>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</si>
  <si>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</si>
  <si>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</si>
  <si>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</si>
  <si>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</si>
  <si>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</si>
  <si>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</si>
  <si>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</si>
  <si>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</si>
  <si>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</si>
  <si>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</si>
  <si>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</si>
  <si>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</si>
  <si>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</si>
  <si>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</si>
  <si>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</si>
  <si>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</si>
  <si>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</si>
  <si>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</si>
  <si>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</si>
  <si>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</si>
  <si>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</si>
  <si>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</si>
  <si>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</si>
  <si>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</si>
  <si>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</si>
  <si>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</si>
  <si>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</si>
  <si>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</si>
  <si>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</si>
  <si>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</si>
  <si>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</si>
  <si>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</si>
  <si>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</si>
  <si>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</si>
  <si>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</si>
  <si>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</si>
  <si>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</si>
  <si>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</si>
  <si>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</si>
  <si>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</si>
  <si>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</si>
  <si>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</si>
  <si>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</si>
  <si>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</si>
  <si>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</si>
  <si>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</si>
  <si>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</si>
  <si>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</si>
  <si>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</si>
  <si>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</si>
  <si>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</si>
  <si>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</si>
  <si>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</si>
  <si>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</si>
  <si>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</si>
  <si>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</si>
  <si>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</si>
  <si>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</si>
  <si>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</si>
  <si>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</si>
  <si>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</si>
  <si>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</si>
  <si>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</si>
  <si>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</si>
  <si>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</si>
  <si>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</si>
  <si>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</si>
  <si>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</si>
  <si>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</si>
  <si>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</si>
  <si>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</si>
  <si>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</si>
  <si>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</si>
  <si>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</si>
  <si>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</si>
  <si>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</si>
  <si>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</si>
  <si>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</si>
  <si>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</si>
  <si>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</si>
  <si>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</si>
  <si>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</si>
  <si>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</si>
  <si>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</si>
  <si>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</si>
  <si>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</si>
  <si>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</si>
  <si>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</si>
  <si>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</si>
  <si>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</si>
  <si>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</si>
  <si>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</si>
  <si>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</si>
  <si>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</si>
  <si>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</si>
  <si>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</si>
  <si>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</si>
  <si>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</si>
  <si>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</si>
  <si>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</si>
  <si>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</si>
  <si>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</si>
  <si>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</si>
  <si>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</si>
  <si>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</si>
  <si>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</si>
  <si>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</si>
  <si>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</si>
  <si>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</si>
  <si>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</si>
  <si>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</si>
  <si>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</si>
  <si>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</si>
  <si>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</si>
  <si>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</si>
  <si>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</si>
  <si>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</si>
  <si>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</si>
  <si>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АТП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</si>
  <si>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</si>
  <si>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11 ул. Интернациональная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</si>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</sst>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8;&#1085;&#1090;&#1077;&#1088;&#1085;&#1072;&#1094;&#1080;&#1086;&#1085;&#1072;&#1083;&#1100;&#1085;&#1072;&#1103;,%20&#1076;.%2011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9">
          <cell r="P39">
            <v>33947.784</v>
          </cell>
          <cell r="U39">
            <v>38517.678</v>
          </cell>
          <cell r="AA39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CY38">
            <v>0.304808</v>
          </cell>
        </row>
        <row r="39">
          <cell r="CY39">
            <v>0.205164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A4">
            <v>3683.4</v>
          </cell>
        </row>
        <row r="38">
          <cell r="CY38">
            <v>0.304808</v>
          </cell>
        </row>
        <row r="42">
          <cell r="CY42">
            <v>0.127618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-460725.81623679976</v>
          </cell>
        </row>
        <row r="25">
          <cell r="D25">
            <v>117063.04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A123">
            <v>213026.4628128</v>
          </cell>
        </row>
        <row r="124">
          <cell r="DA124">
            <v>226063.0339104003</v>
          </cell>
        </row>
        <row r="125">
          <cell r="DA125">
            <v>54163.66032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9.140625" style="16" hidden="1" customWidth="1"/>
    <col min="8" max="8" width="13.140625" style="16" hidden="1" customWidth="1"/>
    <col min="9" max="9" width="9.140625" style="16" hidden="1" customWidth="1"/>
    <col min="10" max="12" width="0" style="16" hidden="1" customWidth="1"/>
    <col min="13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367</v>
      </c>
      <c r="B2" s="25"/>
      <c r="C2" s="25"/>
      <c r="D2" s="25"/>
      <c r="E2" s="2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-460725.81623679976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117063.04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493253.15704320034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'[5]ГУК 2019'!$DA$124</f>
        <v>226063.0339104003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'[5]ГУК 2019'!$DA$123</f>
        <v>213026.4628128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'[5]ГУК 2019'!$DA$125</f>
        <v>54163.66032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419816.1270432003</v>
      </c>
      <c r="E16" s="2">
        <v>441864.86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419816.1270432003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-40909.68919359945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41.6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-398633.49433439947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125644.19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38517.678</v>
      </c>
      <c r="E28" s="2">
        <f>'[1]2018 Управл'!$U$39</f>
        <v>38517.678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10.457098876038442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867.07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172.01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0.046698702285931475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514.57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0.13969973394146712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180.49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0.049000923060216105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0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33947.784</v>
      </c>
      <c r="E60" s="2">
        <f>'[1]2018 Управл'!$P$39</f>
        <v>33947.784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9.21642612803388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54163.66</v>
      </c>
      <c r="E72" s="2">
        <v>54163.66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14.704799913123745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7375.81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7375.81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2.0024461095726775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v>986.01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986.01</v>
      </c>
      <c r="F84" s="16">
        <v>61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16.16409836065574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4601.47</v>
      </c>
      <c r="F90" s="1">
        <v>784.8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4177.68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5.323241590214068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423.79</v>
      </c>
      <c r="F95" s="1">
        <f>F90</f>
        <v>784.8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0.5399974515800204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109344.61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11.67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0.0031682684476299072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5270.95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1.4310012488461747</v>
      </c>
    </row>
    <row r="109" spans="1:5" ht="31.5">
      <c r="A109" s="7"/>
      <c r="B109" s="1" t="s">
        <v>106</v>
      </c>
      <c r="C109" s="1" t="s">
        <v>67</v>
      </c>
      <c r="D109" s="15" t="s">
        <v>366</v>
      </c>
      <c r="E109" s="2">
        <v>3755.29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1.019517293804637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2529.39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0.6866997882391268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35212.14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9.559683987620133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7556.24+14307.38</f>
        <v>21863.62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5.935717000597274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12545.66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3.4059998914046803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4549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1.2350002714882988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3322.43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0.9020008687625563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2515.03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0.682801216267579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11659.44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3.165401531194006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6109.99</v>
      </c>
      <c r="F153" s="11">
        <v>0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1.6587907911169029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76668.4431408</v>
      </c>
    </row>
    <row r="159" spans="1:8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6445.278</f>
        <v>6445.278</v>
      </c>
      <c r="F159" s="16">
        <v>3</v>
      </c>
      <c r="H159" s="16">
        <f>'[2]гук(2016)'!$CY$39*12*E2</f>
        <v>9068.4129312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8" ht="31.5">
      <c r="A163" s="7"/>
      <c r="B163" s="1" t="s">
        <v>106</v>
      </c>
      <c r="C163" s="1" t="s">
        <v>67</v>
      </c>
      <c r="D163" s="1" t="s">
        <v>363</v>
      </c>
      <c r="E163" s="2">
        <f>('[3]гук(2016)'!$CY$38+'[3]гук(2016)'!$CY$42)*12*'[3]гук(2016)'!$DA$4</f>
        <v>19113.575140800003</v>
      </c>
      <c r="F163" s="16">
        <v>1</v>
      </c>
      <c r="G163" s="16" t="s">
        <v>365</v>
      </c>
      <c r="H163" s="16">
        <f>'[2]гук(2016)'!$CY$38*12*E2</f>
        <v>13472.757446400003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19113.575140800003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6649.23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1.805188141391106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2520.01+8386.97</f>
        <v>10906.98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2.961117445838084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1018.14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0.2764130965955367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1964.02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0.5332084487158604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334.46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0.09080197643481565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13561.73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3.6818510072215886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f>7278.81+1872.15</f>
        <v>9150.960000000001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2.4843785632839226</v>
      </c>
    </row>
    <row r="199" spans="1:5" ht="31.5">
      <c r="A199" s="7"/>
      <c r="B199" s="1" t="s">
        <v>106</v>
      </c>
      <c r="C199" s="1" t="s">
        <v>67</v>
      </c>
      <c r="D199" s="15" t="s">
        <v>361</v>
      </c>
      <c r="E199" s="2">
        <v>7524.07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2.0426969647608186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31251.269999999997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5">
        <f>E213/E2</f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f>18880+11953.49</f>
        <v>30833.489999999998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E221/E2+E222/E2</f>
        <v>8.370931747841666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417.78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0.11342238149535754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357723.8051408</v>
      </c>
    </row>
    <row r="246" spans="1:4" ht="15.75">
      <c r="A246" s="24" t="s">
        <v>280</v>
      </c>
      <c r="B246" s="24"/>
      <c r="C246" s="24"/>
      <c r="D246" s="24"/>
    </row>
    <row r="247" spans="1:4" ht="15.75">
      <c r="A247" s="7" t="s">
        <v>281</v>
      </c>
      <c r="B247" s="1" t="s">
        <v>282</v>
      </c>
      <c r="C247" s="1" t="s">
        <v>283</v>
      </c>
      <c r="D247" s="22">
        <f>'[1]2018 Управл'!$AA$39</f>
        <v>4</v>
      </c>
    </row>
    <row r="248" spans="1:4" ht="15.75">
      <c r="A248" s="7" t="s">
        <v>284</v>
      </c>
      <c r="B248" s="1" t="s">
        <v>285</v>
      </c>
      <c r="C248" s="1" t="s">
        <v>283</v>
      </c>
      <c r="D248" s="22">
        <v>2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2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-44192.84</v>
      </c>
    </row>
    <row r="251" spans="1:4" ht="15.75">
      <c r="A251" s="24" t="s">
        <v>290</v>
      </c>
      <c r="B251" s="24"/>
      <c r="C251" s="24"/>
      <c r="D251" s="24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4" t="s">
        <v>298</v>
      </c>
      <c r="B258" s="24"/>
      <c r="C258" s="24"/>
      <c r="D258" s="24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4" t="s">
        <v>304</v>
      </c>
      <c r="B263" s="24"/>
      <c r="C263" s="24"/>
      <c r="D263" s="24"/>
    </row>
    <row r="264" spans="1:4" ht="15.75">
      <c r="A264" s="7" t="s">
        <v>305</v>
      </c>
      <c r="B264" s="1" t="s">
        <v>306</v>
      </c>
      <c r="C264" s="1" t="s">
        <v>283</v>
      </c>
      <c r="D264" s="1">
        <v>22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96400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2020-03-20T12:37:41Z</cp:lastPrinted>
  <dcterms:created xsi:type="dcterms:W3CDTF">2010-07-19T21:32:50Z</dcterms:created>
  <dcterms:modified xsi:type="dcterms:W3CDTF">2020-03-25T11:48:16Z</dcterms:modified>
  <cp:category/>
  <cp:version/>
  <cp:contentType/>
  <cp:contentStatus/>
</cp:coreProperties>
</file>