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<sst xmlns="http://schemas.openxmlformats.org/spreadsheetml/2006/main" count="967" uniqueCount="387">
  <si>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</si>
  <si>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</si>
  <si>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</si>
  <si>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</si>
  <si>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</si>
  <si>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</si>
  <si>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</si>
  <si>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</si>
  <si>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</si>
  <si>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</si>
  <si>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</si>
  <si>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</si>
  <si>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</si>
  <si>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</si>
  <si>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</si>
  <si>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</si>
  <si>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</si>
  <si>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</si>
  <si>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</si>
  <si>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</si>
  <si>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</si>
  <si>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</si>
  <si>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</si>
  <si>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</si>
  <si>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</si>
  <si>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</si>
  <si>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</si>
  <si>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</si>
  <si>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</si>
  <si>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</si>
  <si>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</si>
  <si>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</si>
  <si>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</si>
  <si>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</si>
  <si>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</si>
  <si>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</si>
  <si>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</si>
  <si>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</si>
  <si>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</si>
  <si>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</si>
  <si>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</si>
  <si>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</si>
  <si>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</si>
  <si>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</si>
  <si>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</si>
  <si>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</si>
  <si>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</si>
  <si>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</si>
  <si>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</si>
  <si>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</si>
  <si>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</si>
  <si>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</si>
  <si>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</si>
  <si>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</si>
  <si>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</si>
  <si>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</si>
  <si>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</si>
  <si>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</si>
  <si>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</si>
  <si>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</si>
  <si>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</si>
  <si>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</si>
  <si>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</si>
  <si>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</si>
  <si>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</si>
  <si>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</si>
  <si>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</si>
  <si>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</si>
  <si>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</si>
  <si>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</si>
  <si>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</si>
  <si>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</si>
  <si>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</si>
  <si>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</si>
  <si>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</si>
  <si>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</si>
  <si>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</si>
  <si>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</si>
  <si>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</si>
  <si>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</si>
  <si>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</si>
  <si>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</si>
  <si>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</si>
  <si>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</si>
  <si>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</si>
  <si>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</si>
  <si>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</si>
  <si>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</si>
  <si>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</si>
  <si>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</si>
  <si>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</si>
  <si>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</si>
  <si>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</si>
  <si>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</si>
  <si>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</si>
  <si>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</si>
  <si>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</si>
  <si>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</si>
  <si>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</si>
  <si>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</si>
  <si>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</si>
  <si>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</si>
  <si>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</si>
  <si>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</si>
  <si>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</si>
  <si>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</si>
  <si>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</si>
  <si>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</si>
  <si>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</si>
  <si>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</si>
  <si>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</si>
  <si>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</si>
  <si>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</si>
  <si>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</si>
  <si>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</si>
  <si>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</si>
  <si>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</si>
  <si>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</si>
  <si>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</si>
  <si>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</si>
  <si>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</si>
  <si>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</si>
  <si>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</si>
  <si>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</si>
  <si>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</si>
  <si>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</si>
  <si>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</si>
  <si>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</si>
  <si>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</si>
  <si>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</si>
  <si>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</si>
  <si>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</si>
  <si>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</si>
  <si>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</si>
  <si>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</si>
  <si>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</si>
  <si>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</si>
  <si>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</si>
  <si>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</si>
  <si>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</si>
  <si>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</si>
  <si>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</si>
  <si>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</si>
  <si>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</si>
  <si>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</si>
  <si>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</si>
  <si>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</si>
  <si>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</si>
  <si>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</si>
  <si>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</si>
  <si>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</si>
  <si>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</si>
  <si>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</si>
  <si>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</si>
  <si>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</si>
  <si>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</si>
  <si>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</si>
  <si>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</si>
  <si>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</si>
  <si>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</si>
  <si>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</si>
  <si>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</si>
  <si>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</si>
  <si>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</si>
  <si>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</si>
  <si>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</si>
  <si>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</si>
  <si>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</si>
  <si>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</si>
  <si>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</si>
  <si>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</si>
  <si>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</si>
  <si>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</si>
  <si>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</si>
  <si>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</si>
  <si>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</si>
  <si>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</si>
  <si>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</si>
  <si>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</si>
  <si>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</si>
  <si>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</si>
  <si>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</si>
  <si>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</si>
  <si>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</si>
  <si>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</si>
  <si>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</si>
  <si>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</si>
  <si>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</si>
  <si>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</si>
  <si>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</si>
  <si>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</si>
  <si>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</si>
  <si>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</si>
  <si>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</si>
  <si>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</si>
  <si>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</si>
  <si>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</si>
  <si>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</si>
  <si>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</si>
  <si>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</si>
  <si>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</si>
  <si>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</si>
  <si>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</si>
  <si>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</si>
  <si>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</si>
  <si>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</si>
  <si>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</si>
  <si>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</si>
  <si>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</si>
  <si>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</si>
  <si>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</si>
  <si>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</si>
  <si>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</si>
  <si>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</si>
  <si>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</si>
  <si>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</si>
  <si>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</si>
  <si>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</si>
  <si>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</si>
  <si>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</si>
  <si>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</si>
  <si>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</si>
  <si>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</si>
  <si>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</si>
  <si>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</si>
  <si>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</si>
  <si>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</si>
  <si>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</si>
  <si>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</si>
  <si>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</si>
  <si>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</si>
  <si>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</si>
  <si>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</si>
  <si>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</si>
  <si>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</si>
  <si>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</si>
  <si>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</si>
  <si>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</si>
  <si>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</si>
  <si>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</si>
  <si>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</si>
  <si>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</si>
  <si>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</si>
  <si>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</si>
  <si>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</si>
  <si>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</si>
  <si>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</si>
  <si>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</si>
  <si>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</si>
  <si>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</si>
  <si>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</si>
  <si>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</si>
  <si>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</si>
  <si>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</si>
  <si>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</si>
  <si>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</si>
  <si>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</si>
  <si>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</si>
  <si>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</si>
  <si>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</si>
  <si>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</si>
  <si>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</si>
  <si>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</si>
  <si>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</si>
  <si>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</si>
  <si>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</si>
  <si>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</si>
  <si>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</si>
  <si>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</si>
  <si>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</si>
  <si>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</si>
  <si>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</si>
  <si>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</si>
  <si>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</si>
  <si>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</si>
  <si>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</si>
  <si>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</si>
  <si>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</si>
  <si>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</si>
  <si>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</si>
  <si>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</si>
  <si>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</si>
  <si>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</si>
  <si>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</si>
  <si>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</si>
  <si>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</si>
  <si>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</si>
  <si>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</si>
  <si>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</si>
  <si>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</si>
  <si>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</si>
  <si>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</si>
  <si>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</si>
  <si>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</si>
  <si>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</si>
  <si>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</si>
  <si>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</si>
  <si>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</si>
  <si>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</si>
  <si>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</si>
  <si>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</si>
  <si>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</si>
  <si>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</si>
  <si>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</si>
  <si>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</si>
  <si>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</si>
  <si>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</si>
  <si>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</si>
  <si>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</si>
  <si>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</si>
  <si>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</si>
  <si>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</si>
  <si>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</si>
  <si>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</si>
  <si>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</si>
  <si>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</si>
  <si>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</si>
  <si>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</si>
  <si>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</si>
  <si>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</si>
  <si>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</si>
  <si>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</si>
  <si>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</si>
  <si>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</si>
  <si>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</si>
  <si>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</si>
  <si>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</si>
  <si>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</si>
  <si>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</si>
  <si>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</si>
  <si>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</si>
  <si>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</si>
  <si>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</si>
  <si>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</si>
  <si>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</si>
  <si>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</si>
  <si>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</si>
  <si>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</si>
  <si>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</si>
  <si>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</si>
  <si>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</si>
  <si>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</si>
  <si>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</si>
  <si>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</si>
  <si>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</si>
  <si>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</si>
  <si>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</si>
  <si>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</si>
  <si>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</si>
  <si>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</si>
  <si>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</si>
  <si>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</si>
  <si>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</si>
  <si>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</si>
  <si>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</si>
  <si>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</si>
  <si>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</si>
  <si>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</si>
  <si>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</si>
  <si>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</si>
  <si>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</si>
  <si>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</si>
  <si>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</si>
  <si>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</si>
  <si>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</si>
  <si>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</si>
  <si>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</si>
  <si>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</si>
  <si>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</si>
  <si>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</si>
  <si>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</si>
  <si>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</si>
  <si>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</si>
  <si>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</si>
  <si>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</si>
  <si>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</si>
  <si>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</si>
  <si>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</si>
  <si>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</si>
  <si>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</si>
  <si>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</si>
  <si>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</si>
  <si>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м3</t>
  </si>
  <si>
    <t>Отчет об исполнении управляющей организацией ООО "ГУК "Привокзальная" договора управления за 2017 год по дому №  3  ул. Студеновская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</si>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</sst>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AA123">
            <v>241913.6082048</v>
          </cell>
        </row>
        <row r="124">
          <cell r="AA124">
            <v>360334.3677984002</v>
          </cell>
        </row>
        <row r="125">
          <cell r="AA125">
            <v>62733.61776000001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40">
      <selection activeCell="E140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4" t="s">
        <v>383</v>
      </c>
      <c r="B2" s="44"/>
      <c r="C2" s="44"/>
      <c r="D2" s="44"/>
      <c r="E2" s="1">
        <v>4266.2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-85246.96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58275.24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664981.5937632003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'[1]гук(2016)'!$AA$124</f>
        <v>360334.3677984002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'[1]гук(2016)'!$AA$123</f>
        <v>241913.6082048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'[1]гук(2016)'!$AA$125</f>
        <v>62733.61776000001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452022.99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452022.99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366776.02999999997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979.81</v>
      </c>
    </row>
    <row r="24" spans="1:4" ht="15.75">
      <c r="A24" s="11" t="s">
        <v>95</v>
      </c>
      <c r="B24" s="11" t="s">
        <v>103</v>
      </c>
      <c r="C24" s="11" t="s">
        <v>76</v>
      </c>
      <c r="D24" s="13">
        <f>D16-D251+D10</f>
        <v>-182172.48599999998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v>97476.55</v>
      </c>
      <c r="E25" s="1">
        <f>D12-(D16+D10)+D256-D24+D11</f>
        <v>528204.7897632003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35321.06</v>
      </c>
      <c r="E28" s="19">
        <v>35321.06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8.279278983638836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328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59459.06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2188.56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0.5129998593596174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327</v>
      </c>
      <c r="E39" s="14">
        <v>1320.82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0.30960105011485634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14237.68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3.337321269513853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342</v>
      </c>
      <c r="B47" s="9" t="s">
        <v>109</v>
      </c>
      <c r="C47" s="9" t="s">
        <v>70</v>
      </c>
      <c r="D47" s="9" t="s">
        <v>16</v>
      </c>
      <c r="E47" s="14">
        <v>12717.33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343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344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345</v>
      </c>
      <c r="B50" s="9" t="s">
        <v>111</v>
      </c>
      <c r="C50" s="9" t="s">
        <v>76</v>
      </c>
      <c r="D50" s="34">
        <f>E47/E2</f>
        <v>2.980950260184708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346</v>
      </c>
      <c r="B51" s="9" t="s">
        <v>109</v>
      </c>
      <c r="C51" s="9" t="s">
        <v>70</v>
      </c>
      <c r="D51" s="34" t="s">
        <v>330</v>
      </c>
      <c r="E51" s="14">
        <v>28994.67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347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348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349</v>
      </c>
      <c r="B54" s="9" t="s">
        <v>111</v>
      </c>
      <c r="C54" s="9" t="s">
        <v>76</v>
      </c>
      <c r="D54" s="34">
        <f>E51/E2</f>
        <v>6.796369134124045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350</v>
      </c>
      <c r="B55" s="9" t="s">
        <v>109</v>
      </c>
      <c r="C55" s="9" t="s">
        <v>70</v>
      </c>
      <c r="D55" s="34" t="s">
        <v>329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351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352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353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24945.88</v>
      </c>
      <c r="E60" s="14">
        <v>24945.88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5.847330176738081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381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381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62733.62</v>
      </c>
      <c r="E72" s="14">
        <v>62733.62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14.70480052505743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11048.93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11048.93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2.5898762364633634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3480.92</v>
      </c>
      <c r="F83" s="30" t="s">
        <v>339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3480.92</v>
      </c>
      <c r="E84" s="14"/>
      <c r="F84" s="15">
        <v>6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580.1533333333333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341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112294.31</v>
      </c>
      <c r="E90" s="14"/>
      <c r="F90" s="30" t="s">
        <v>341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43442.37</v>
      </c>
      <c r="F91" s="30" t="s">
        <v>341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341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10.182919225540294</v>
      </c>
      <c r="E94" s="14"/>
      <c r="F94" s="30" t="s">
        <v>341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68851.94</v>
      </c>
      <c r="F95" s="30" t="s">
        <v>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341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341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16.138938633913085</v>
      </c>
      <c r="E98" s="14"/>
      <c r="F98" s="30" t="s">
        <v>341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825.1600000000001</v>
      </c>
      <c r="E100" s="14"/>
      <c r="F100" s="9">
        <v>421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673.6</v>
      </c>
      <c r="F101" s="42" t="s">
        <v>374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1.6</v>
      </c>
      <c r="E104" s="14"/>
      <c r="F104" s="9" t="s">
        <v>340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151.56</v>
      </c>
      <c r="F105" s="9">
        <f>F100</f>
        <v>421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0.36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113319.19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f>717.18+452.64</f>
        <v>1169.82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0.27420655384182646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f>1184.55+1017.49</f>
        <v>2202.04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0.5161595799540575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f>135.24+2401.59</f>
        <v>2536.83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0.5946345694060288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f>236.35+39109.82</f>
        <v>39346.17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9.222767333927148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f>18435.72+924.49</f>
        <v>19360.210000000003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4.538045567483945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7265.34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1.7030003281608928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3161.25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0.7409990155173223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1539.24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0.3607988373728377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354</v>
      </c>
      <c r="B143" s="9" t="s">
        <v>109</v>
      </c>
      <c r="C143" s="9" t="s">
        <v>70</v>
      </c>
      <c r="D143" s="9" t="s">
        <v>336</v>
      </c>
      <c r="E143" s="14">
        <v>1456.48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355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356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357</v>
      </c>
      <c r="B146" s="9" t="s">
        <v>111</v>
      </c>
      <c r="C146" s="9" t="s">
        <v>76</v>
      </c>
      <c r="D146" s="35">
        <f>E143/E2</f>
        <v>0.34139984060756645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335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358</v>
      </c>
      <c r="B151" s="9" t="s">
        <v>109</v>
      </c>
      <c r="C151" s="9" t="s">
        <v>70</v>
      </c>
      <c r="D151" s="35" t="s">
        <v>337</v>
      </c>
      <c r="E151" s="14">
        <v>2565.47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359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360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361</v>
      </c>
      <c r="B154" s="9" t="s">
        <v>111</v>
      </c>
      <c r="C154" s="9" t="s">
        <v>76</v>
      </c>
      <c r="D154" s="35">
        <f>E151/E2</f>
        <v>0.6013478036660259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362</v>
      </c>
      <c r="B155" s="9" t="s">
        <v>109</v>
      </c>
      <c r="C155" s="9" t="s">
        <v>70</v>
      </c>
      <c r="D155" s="35" t="s">
        <v>334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363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364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365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376</v>
      </c>
      <c r="E159" s="14">
        <v>1055.08</v>
      </c>
      <c r="F159" s="37" t="s">
        <v>375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378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366</v>
      </c>
      <c r="B163" s="9" t="s">
        <v>109</v>
      </c>
      <c r="C163" s="9" t="s">
        <v>70</v>
      </c>
      <c r="D163" s="9" t="s">
        <v>331</v>
      </c>
      <c r="E163" s="14">
        <v>31661.26</v>
      </c>
      <c r="F163" s="38">
        <v>4.581025</v>
      </c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367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368</v>
      </c>
      <c r="B165" s="9" t="s">
        <v>67</v>
      </c>
      <c r="C165" s="9" t="s">
        <v>70</v>
      </c>
      <c r="D165" s="9" t="s">
        <v>382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369</v>
      </c>
      <c r="B166" s="9" t="s">
        <v>111</v>
      </c>
      <c r="C166" s="9" t="s">
        <v>76</v>
      </c>
      <c r="D166" s="35">
        <f>E163-F163</f>
        <v>31656.678975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72627.006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f>2148.426</f>
        <v>2148.426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f>E169</f>
        <v>2148.426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380</v>
      </c>
      <c r="E173" s="14">
        <f>1044.3</f>
        <v>1044.3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f>E173</f>
        <v>1044.3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v>134.8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0.03159720594440017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5841.26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1.3691950682105856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1501.35+4765.02+139.46+757.4+4239.09</f>
        <v>11402.32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2.6727110777741316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1713.9+10254.84+3957.01</f>
        <v>15925.75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3.7330059537761944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v>165.06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0.038690169237260326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223.2</v>
      </c>
      <c r="F197" s="15" t="s">
        <v>332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0.05231822230556467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7779.6+1568.61+17192.83+198.85+2480.84+630.41</f>
        <v>29851.14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6.997126248183395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377</v>
      </c>
      <c r="E205" s="14">
        <v>5890.75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1.3807955557639118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52893.38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0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2735.39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9">
        <v>0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338</v>
      </c>
      <c r="E227" s="14">
        <v>1478.95</v>
      </c>
      <c r="F227" s="15" t="s">
        <v>379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0.3466668229337584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41613.11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9.754139515259482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f>1688.77+1019.21</f>
        <v>2707.98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0.6347522385260889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0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v>4357.95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1.0215062584970231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370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333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371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372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373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1">
        <f>SUM(D90,D28,D34,D60,D66,D72,D78,D84,D100,D110,D168,D210)</f>
        <v>548948.516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-10448.5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5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5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49570.69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2018-03-28T12:51:18Z</dcterms:modified>
  <cp:category/>
  <cp:version/>
  <cp:contentType/>
  <cp:contentStatus/>
</cp:coreProperties>
</file>