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Лист1!$A$1:$D$108</definedName>
  </definedNames>
  <calcPr calcId="152511"/>
</workbook>
</file>

<file path=xl/calcChain.xml><?xml version="1.0" encoding="utf-8"?>
<calcChain xmlns="http://schemas.openxmlformats.org/spreadsheetml/2006/main">
  <c r="D74" i="1" l="1"/>
  <c r="D68" i="1"/>
  <c r="D15" i="1" l="1"/>
  <c r="D14" i="1"/>
  <c r="D13" i="1"/>
  <c r="D50" i="1" l="1"/>
  <c r="D82" i="1"/>
  <c r="D78" i="1"/>
  <c r="D72" i="1"/>
  <c r="D66" i="1"/>
  <c r="D62" i="1"/>
  <c r="D58" i="1"/>
  <c r="D56" i="1"/>
  <c r="D52" i="1"/>
  <c r="D44" i="1"/>
  <c r="D40" i="1"/>
  <c r="D38" i="1"/>
  <c r="D34" i="1"/>
  <c r="D32" i="1"/>
  <c r="D28" i="1"/>
  <c r="D83" i="1" s="1"/>
  <c r="D22" i="1"/>
  <c r="D17" i="1"/>
  <c r="D12" i="1" l="1"/>
  <c r="E25" i="1" s="1"/>
</calcChain>
</file>

<file path=xl/sharedStrings.xml><?xml version="1.0" encoding="utf-8"?>
<sst xmlns="http://schemas.openxmlformats.org/spreadsheetml/2006/main" count="373" uniqueCount="178">
  <si>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</si>
  <si>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</si>
  <si>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</si>
  <si>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</si>
  <si>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</si>
  <si>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</si>
  <si>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</si>
  <si>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</si>
  <si>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</si>
  <si>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</si>
  <si>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</si>
  <si>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</si>
  <si>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</si>
  <si>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</si>
  <si>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</si>
  <si>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</si>
  <si>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</si>
  <si>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</si>
  <si>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</si>
  <si>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</si>
  <si>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</si>
  <si>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</si>
  <si>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</si>
  <si>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</si>
  <si>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</si>
  <si>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</si>
  <si>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</si>
  <si>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</si>
  <si>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</si>
  <si>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</si>
  <si>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</si>
  <si>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</si>
  <si>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</si>
  <si>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</si>
  <si>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</si>
  <si>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</si>
  <si>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</si>
  <si>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</si>
  <si>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</si>
  <si>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</si>
  <si>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</si>
  <si>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</si>
  <si>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</si>
  <si>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</si>
  <si>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</si>
  <si>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</si>
  <si>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</si>
  <si>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</si>
  <si>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</si>
  <si>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</si>
  <si>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</si>
  <si>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</si>
  <si>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</si>
  <si>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</si>
  <si>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</si>
  <si>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</si>
  <si>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</si>
  <si>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</si>
  <si>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</si>
  <si>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</si>
  <si>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</si>
  <si>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</si>
  <si>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</si>
  <si>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</si>
  <si>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</si>
  <si>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</si>
  <si>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</si>
  <si>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</si>
  <si>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</si>
  <si>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</si>
  <si>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</si>
  <si>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</si>
  <si>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</si>
  <si>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</si>
  <si>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</si>
  <si>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</si>
  <si>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</si>
  <si>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</si>
  <si>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</si>
  <si>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</si>
  <si>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</si>
  <si>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</si>
  <si>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</si>
  <si>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</si>
  <si>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</si>
  <si>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</si>
  <si>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</si>
  <si>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</si>
  <si>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</si>
  <si>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</si>
  <si>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</si>
  <si>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</si>
  <si>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</si>
  <si>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</si>
  <si>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</si>
  <si>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</si>
  <si>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</si>
  <si>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</si>
  <si>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</si>
  <si>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</si>
  <si>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</si>
  <si>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</si>
  <si>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</si>
  <si>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</si>
  <si>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</si>
  <si>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</si>
  <si>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</si>
  <si>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</si>
  <si>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</si>
  <si>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</si>
  <si>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</si>
  <si>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</si>
  <si>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</si>
  <si>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</si>
  <si>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</si>
  <si>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</si>
  <si>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</si>
  <si>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</si>
  <si>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</si>
  <si>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</si>
  <si>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</si>
  <si>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</si>
  <si>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</si>
  <si>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</si>
  <si>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</si>
  <si>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</si>
  <si>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</si>
  <si>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</si>
  <si>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</si>
  <si>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</si>
  <si>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</si>
  <si>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23.14.2</t>
  </si>
  <si>
    <t>Ремонт стен (наружные поверхности)</t>
  </si>
  <si>
    <t>24.14.2</t>
  </si>
  <si>
    <t>25.14.2</t>
  </si>
  <si>
    <t>26.14.2</t>
  </si>
  <si>
    <t>23.14.6</t>
  </si>
  <si>
    <t>Ремонт кровли</t>
  </si>
  <si>
    <t>24.14.6</t>
  </si>
  <si>
    <t>25.14.6</t>
  </si>
  <si>
    <t>26.14.6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</si>
  <si>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</si>
  <si>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</si>
  <si>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</si>
  <si>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</si>
  <si>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</si>
  <si>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</si>
  <si>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</si>
  <si>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</si>
  <si>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</si>
  <si>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</si>
  <si>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</si>
  <si>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</si>
  <si>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</si>
  <si>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</si>
  <si>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</si>
  <si>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</si>
  <si>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</si>
  <si>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</si>
  <si>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</si>
  <si>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</si>
  <si>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</si>
  <si>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</si>
  <si>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</si>
  <si>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</si>
  <si>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</si>
  <si>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</si>
  <si>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</si>
  <si>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</si>
  <si>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</si>
  <si>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</si>
  <si>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</si>
  <si>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</si>
  <si>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</si>
  <si>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</si>
  <si>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№17 ул.Орловская    в  г. Липецке</t>
  </si>
  <si>
    <t>Директор ООО "ГУК "Привокзальная"</t>
  </si>
  <si>
    <t>Ю.Д. 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</si>
</sst>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GN123">
            <v>10263.674483999999</v>
          </cell>
          <cell r="HQ123">
            <v>3107.7397008000003</v>
          </cell>
        </row>
        <row r="124">
          <cell r="HQ124">
            <v>8361.7396128</v>
          </cell>
        </row>
        <row r="125">
          <cell r="HQ125">
            <v>1513.1239200000002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tabSelected="1" view="pageBreakPreview" zoomScale="60" zoomScaleNormal="80" workbookViewId="0">
      <selection activeCell="D108" sqref="D108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0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37" t="s">
        <v>175</v>
      </c>
      <c r="B2" s="37"/>
      <c r="C2" s="37"/>
      <c r="D2" s="37"/>
      <c r="E2" s="2">
        <v>102.9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36" t="s">
        <v>15</v>
      </c>
      <c r="B8" s="36"/>
      <c r="C8" s="36"/>
      <c r="D8" s="36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321.87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12982.603233600001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'[1]гук(2016)'!$HQ$124</f>
        <v>8361.7396128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'[1]гук(2016)'!$HQ$123</f>
        <v>3107.7397008000003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'[1]гук(2016)'!$HQ$125</f>
        <v>1513.1239200000002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13209.36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13209.36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13209.36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11">
        <v>0</v>
      </c>
      <c r="E25" s="33">
        <f>D12-(D16+D10)+D88-D24+D11</f>
        <v>-5502.3267663999995</v>
      </c>
    </row>
    <row r="26" spans="1:22" s="13" customFormat="1" ht="35.25" customHeight="1" x14ac:dyDescent="0.25">
      <c r="A26" s="38" t="s">
        <v>53</v>
      </c>
      <c r="B26" s="38"/>
      <c r="C26" s="38"/>
      <c r="D26" s="3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E28</f>
        <v>1183.56</v>
      </c>
      <c r="E28" s="16">
        <v>1183.56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E28/E2</f>
        <v>11.502040816326529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24.75" customHeight="1" x14ac:dyDescent="0.25">
      <c r="A33" s="23" t="s">
        <v>70</v>
      </c>
      <c r="B33" s="24" t="s">
        <v>55</v>
      </c>
      <c r="C33" s="24" t="s">
        <v>7</v>
      </c>
      <c r="D33" s="24" t="s">
        <v>71</v>
      </c>
      <c r="E33" s="12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8">
        <f>E34</f>
        <v>982.78</v>
      </c>
      <c r="E34" s="12">
        <v>982.78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 t="s">
        <v>19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8">
        <f>E34/E2</f>
        <v>9.5508260447035944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26" customFormat="1" x14ac:dyDescent="0.25">
      <c r="A39" s="23" t="s">
        <v>80</v>
      </c>
      <c r="B39" s="24" t="s">
        <v>55</v>
      </c>
      <c r="C39" s="24" t="s">
        <v>7</v>
      </c>
      <c r="D39" s="24" t="s">
        <v>81</v>
      </c>
      <c r="E39" s="12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s="13" customFormat="1" x14ac:dyDescent="0.25">
      <c r="A40" s="27" t="s">
        <v>82</v>
      </c>
      <c r="B40" s="8" t="s">
        <v>58</v>
      </c>
      <c r="C40" s="8" t="s">
        <v>18</v>
      </c>
      <c r="D40" s="8">
        <f>E40</f>
        <v>1513.12</v>
      </c>
      <c r="E40" s="12">
        <v>1513.12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ht="31.5" x14ac:dyDescent="0.25">
      <c r="A41" s="27" t="s">
        <v>83</v>
      </c>
      <c r="B41" s="8" t="s">
        <v>60</v>
      </c>
      <c r="C41" s="8" t="s">
        <v>7</v>
      </c>
      <c r="D41" s="8" t="s">
        <v>84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85</v>
      </c>
      <c r="B42" s="8" t="s">
        <v>63</v>
      </c>
      <c r="C42" s="8" t="s">
        <v>7</v>
      </c>
      <c r="D42" s="8" t="s">
        <v>76</v>
      </c>
      <c r="E42" s="12" t="s">
        <v>19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x14ac:dyDescent="0.25">
      <c r="A43" s="27" t="s">
        <v>86</v>
      </c>
      <c r="B43" s="8" t="s">
        <v>3</v>
      </c>
      <c r="C43" s="8" t="s">
        <v>7</v>
      </c>
      <c r="D43" s="8" t="s">
        <v>66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68</v>
      </c>
      <c r="C44" s="8" t="s">
        <v>18</v>
      </c>
      <c r="D44" s="28">
        <f>E40/E2</f>
        <v>14.704761904761902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26" customFormat="1" ht="31.5" x14ac:dyDescent="0.25">
      <c r="A45" s="23" t="s">
        <v>88</v>
      </c>
      <c r="B45" s="24" t="s">
        <v>55</v>
      </c>
      <c r="C45" s="24" t="s">
        <v>7</v>
      </c>
      <c r="D45" s="24" t="s">
        <v>89</v>
      </c>
      <c r="E45" s="12"/>
      <c r="F45" s="29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s="13" customFormat="1" x14ac:dyDescent="0.25">
      <c r="A46" s="27" t="s">
        <v>90</v>
      </c>
      <c r="B46" s="8" t="s">
        <v>58</v>
      </c>
      <c r="C46" s="8" t="s">
        <v>18</v>
      </c>
      <c r="D46" s="8">
        <v>2018.06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89</v>
      </c>
      <c r="E47" s="12">
        <v>2018.06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92</v>
      </c>
      <c r="B48" s="8" t="s">
        <v>63</v>
      </c>
      <c r="C48" s="8" t="s">
        <v>7</v>
      </c>
      <c r="D48" s="8" t="s">
        <v>69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93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94</v>
      </c>
      <c r="B50" s="8" t="s">
        <v>68</v>
      </c>
      <c r="C50" s="8" t="s">
        <v>18</v>
      </c>
      <c r="D50" s="28">
        <f>D46/E2</f>
        <v>19.611856171039843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26" customFormat="1" ht="31.5" x14ac:dyDescent="0.25">
      <c r="A51" s="23" t="s">
        <v>95</v>
      </c>
      <c r="B51" s="24" t="s">
        <v>55</v>
      </c>
      <c r="C51" s="24" t="s">
        <v>7</v>
      </c>
      <c r="D51" s="24" t="s">
        <v>96</v>
      </c>
      <c r="E51" s="12">
        <v>174.84</v>
      </c>
      <c r="F51" s="25" t="s">
        <v>97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s="13" customFormat="1" x14ac:dyDescent="0.25">
      <c r="A52" s="27" t="s">
        <v>98</v>
      </c>
      <c r="B52" s="8" t="s">
        <v>58</v>
      </c>
      <c r="C52" s="8" t="s">
        <v>18</v>
      </c>
      <c r="D52" s="8">
        <f>E51</f>
        <v>174.84</v>
      </c>
      <c r="E52" s="12"/>
      <c r="F52" s="12">
        <v>7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ht="31.5" x14ac:dyDescent="0.25">
      <c r="A53" s="27" t="s">
        <v>99</v>
      </c>
      <c r="B53" s="8" t="s">
        <v>60</v>
      </c>
      <c r="C53" s="8" t="s">
        <v>7</v>
      </c>
      <c r="D53" s="8" t="s">
        <v>96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100</v>
      </c>
      <c r="B54" s="8" t="s">
        <v>63</v>
      </c>
      <c r="C54" s="8" t="s">
        <v>7</v>
      </c>
      <c r="D54" s="8" t="s">
        <v>101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x14ac:dyDescent="0.25">
      <c r="A55" s="27" t="s">
        <v>102</v>
      </c>
      <c r="B55" s="8" t="s">
        <v>3</v>
      </c>
      <c r="C55" s="8" t="s">
        <v>7</v>
      </c>
      <c r="D55" s="8" t="s">
        <v>103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104</v>
      </c>
      <c r="B56" s="8" t="s">
        <v>68</v>
      </c>
      <c r="C56" s="8" t="s">
        <v>18</v>
      </c>
      <c r="D56" s="28">
        <f>E51/F52</f>
        <v>24.977142857142859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26" customFormat="1" x14ac:dyDescent="0.25">
      <c r="A57" s="23" t="s">
        <v>105</v>
      </c>
      <c r="B57" s="24" t="s">
        <v>55</v>
      </c>
      <c r="C57" s="24" t="s">
        <v>7</v>
      </c>
      <c r="D57" s="24" t="s">
        <v>106</v>
      </c>
      <c r="E57" s="12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s="13" customFormat="1" x14ac:dyDescent="0.25">
      <c r="A58" s="27" t="s">
        <v>107</v>
      </c>
      <c r="B58" s="8" t="s">
        <v>58</v>
      </c>
      <c r="C58" s="8" t="s">
        <v>18</v>
      </c>
      <c r="D58" s="8">
        <f>E59+E63</f>
        <v>3638.96</v>
      </c>
      <c r="E58" s="12"/>
      <c r="F58" s="25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13" customFormat="1" ht="31.5" x14ac:dyDescent="0.25">
      <c r="A59" s="27" t="s">
        <v>108</v>
      </c>
      <c r="B59" s="8" t="s">
        <v>60</v>
      </c>
      <c r="C59" s="8" t="s">
        <v>7</v>
      </c>
      <c r="D59" s="8" t="s">
        <v>109</v>
      </c>
      <c r="E59" s="12">
        <v>1261.97</v>
      </c>
      <c r="F59" s="25" t="s">
        <v>19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s="13" customFormat="1" x14ac:dyDescent="0.25">
      <c r="A60" s="27" t="s">
        <v>110</v>
      </c>
      <c r="B60" s="8" t="s">
        <v>63</v>
      </c>
      <c r="C60" s="8" t="s">
        <v>7</v>
      </c>
      <c r="D60" s="8" t="s">
        <v>111</v>
      </c>
      <c r="E60" s="12"/>
      <c r="F60" s="25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x14ac:dyDescent="0.25">
      <c r="A61" s="27" t="s">
        <v>112</v>
      </c>
      <c r="B61" s="8" t="s">
        <v>3</v>
      </c>
      <c r="C61" s="8" t="s">
        <v>7</v>
      </c>
      <c r="D61" s="8" t="s">
        <v>66</v>
      </c>
      <c r="E61" s="12"/>
      <c r="F61" s="25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68</v>
      </c>
      <c r="C62" s="8" t="s">
        <v>18</v>
      </c>
      <c r="D62" s="28">
        <f>E59/E2</f>
        <v>12.264042759961127</v>
      </c>
      <c r="E62" s="12"/>
      <c r="F62" s="25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ht="31.5" x14ac:dyDescent="0.25">
      <c r="A63" s="27" t="s">
        <v>114</v>
      </c>
      <c r="B63" s="8" t="s">
        <v>60</v>
      </c>
      <c r="C63" s="8" t="s">
        <v>7</v>
      </c>
      <c r="D63" s="8" t="s">
        <v>115</v>
      </c>
      <c r="E63" s="12">
        <v>2376.9899999999998</v>
      </c>
      <c r="F63" s="25" t="s">
        <v>19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63</v>
      </c>
      <c r="C64" s="8" t="s">
        <v>7</v>
      </c>
      <c r="D64" s="8" t="s">
        <v>76</v>
      </c>
      <c r="E64" s="12"/>
      <c r="F64" s="25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13" customFormat="1" x14ac:dyDescent="0.25">
      <c r="A65" s="27" t="s">
        <v>117</v>
      </c>
      <c r="B65" s="8" t="s">
        <v>3</v>
      </c>
      <c r="C65" s="8" t="s">
        <v>7</v>
      </c>
      <c r="D65" s="8" t="s">
        <v>66</v>
      </c>
      <c r="E65" s="12"/>
      <c r="F65" s="25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3" customFormat="1" x14ac:dyDescent="0.25">
      <c r="A66" s="27" t="s">
        <v>118</v>
      </c>
      <c r="B66" s="8" t="s">
        <v>68</v>
      </c>
      <c r="C66" s="8" t="s">
        <v>18</v>
      </c>
      <c r="D66" s="28">
        <f>E63/E2</f>
        <v>23.099999999999998</v>
      </c>
      <c r="E66" s="12"/>
      <c r="F66" s="25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26" customFormat="1" ht="63" x14ac:dyDescent="0.25">
      <c r="A67" s="23" t="s">
        <v>119</v>
      </c>
      <c r="B67" s="24" t="s">
        <v>55</v>
      </c>
      <c r="C67" s="24" t="s">
        <v>7</v>
      </c>
      <c r="D67" s="24" t="s">
        <v>120</v>
      </c>
      <c r="E67" s="12"/>
      <c r="F67" s="12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s="13" customFormat="1" x14ac:dyDescent="0.25">
      <c r="A68" s="27" t="s">
        <v>121</v>
      </c>
      <c r="B68" s="8" t="s">
        <v>58</v>
      </c>
      <c r="C68" s="8" t="s">
        <v>18</v>
      </c>
      <c r="D68" s="8">
        <f>E69</f>
        <v>0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ht="31.5" x14ac:dyDescent="0.25">
      <c r="A69" s="27" t="s">
        <v>122</v>
      </c>
      <c r="B69" s="8" t="s">
        <v>60</v>
      </c>
      <c r="C69" s="8" t="s">
        <v>7</v>
      </c>
      <c r="D69" s="8" t="s">
        <v>123</v>
      </c>
      <c r="E69" s="12">
        <v>0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124</v>
      </c>
      <c r="B70" s="8" t="s">
        <v>63</v>
      </c>
      <c r="C70" s="8" t="s">
        <v>7</v>
      </c>
      <c r="D70" s="8" t="s">
        <v>125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13" customFormat="1" x14ac:dyDescent="0.25">
      <c r="A71" s="27" t="s">
        <v>126</v>
      </c>
      <c r="B71" s="8" t="s">
        <v>3</v>
      </c>
      <c r="C71" s="8" t="s">
        <v>7</v>
      </c>
      <c r="D71" s="8" t="s">
        <v>66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s="13" customFormat="1" x14ac:dyDescent="0.25">
      <c r="A72" s="27" t="s">
        <v>127</v>
      </c>
      <c r="B72" s="8" t="s">
        <v>68</v>
      </c>
      <c r="C72" s="8" t="s">
        <v>18</v>
      </c>
      <c r="D72" s="28">
        <f>E69/E2</f>
        <v>0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47.25" x14ac:dyDescent="0.25">
      <c r="A73" s="23" t="s">
        <v>128</v>
      </c>
      <c r="B73" s="24" t="s">
        <v>55</v>
      </c>
      <c r="C73" s="24" t="s">
        <v>7</v>
      </c>
      <c r="D73" s="24" t="s">
        <v>129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ht="18.75" x14ac:dyDescent="0.25">
      <c r="A74" s="27" t="s">
        <v>130</v>
      </c>
      <c r="B74" s="8" t="s">
        <v>58</v>
      </c>
      <c r="C74" s="8" t="s">
        <v>18</v>
      </c>
      <c r="D74" s="8">
        <f>E75+E79</f>
        <v>18274.939999999999</v>
      </c>
      <c r="E74" s="12"/>
      <c r="F74" s="30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ht="31.5" x14ac:dyDescent="0.25">
      <c r="A75" s="27" t="s">
        <v>131</v>
      </c>
      <c r="B75" s="8" t="s">
        <v>60</v>
      </c>
      <c r="C75" s="8" t="s">
        <v>7</v>
      </c>
      <c r="D75" s="8" t="s">
        <v>132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133</v>
      </c>
      <c r="B76" s="8" t="s">
        <v>63</v>
      </c>
      <c r="C76" s="8" t="s">
        <v>7</v>
      </c>
      <c r="D76" s="8" t="s">
        <v>79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13" customFormat="1" x14ac:dyDescent="0.25">
      <c r="A77" s="27" t="s">
        <v>134</v>
      </c>
      <c r="B77" s="8" t="s">
        <v>3</v>
      </c>
      <c r="C77" s="8" t="s">
        <v>7</v>
      </c>
      <c r="D77" s="8" t="s">
        <v>66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s="13" customFormat="1" x14ac:dyDescent="0.25">
      <c r="A78" s="27" t="s">
        <v>135</v>
      </c>
      <c r="B78" s="8" t="s">
        <v>68</v>
      </c>
      <c r="C78" s="8" t="s">
        <v>18</v>
      </c>
      <c r="D78" s="28">
        <f>E75/E2</f>
        <v>0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136</v>
      </c>
      <c r="B79" s="8" t="s">
        <v>60</v>
      </c>
      <c r="C79" s="8" t="s">
        <v>7</v>
      </c>
      <c r="D79" s="8" t="s">
        <v>137</v>
      </c>
      <c r="E79" s="12">
        <v>18274.939999999999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63</v>
      </c>
      <c r="C80" s="8" t="s">
        <v>7</v>
      </c>
      <c r="D80" s="8" t="s">
        <v>79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139</v>
      </c>
      <c r="B81" s="8" t="s">
        <v>3</v>
      </c>
      <c r="C81" s="8" t="s">
        <v>7</v>
      </c>
      <c r="D81" s="8" t="s">
        <v>66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140</v>
      </c>
      <c r="B82" s="8" t="s">
        <v>68</v>
      </c>
      <c r="C82" s="8" t="s">
        <v>18</v>
      </c>
      <c r="D82" s="28">
        <f>E79/E2</f>
        <v>177.59902818270163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13" customFormat="1" x14ac:dyDescent="0.25">
      <c r="A83" s="27"/>
      <c r="B83" s="24" t="s">
        <v>141</v>
      </c>
      <c r="C83" s="8" t="s">
        <v>18</v>
      </c>
      <c r="D83" s="31">
        <f>SUM(D58,D28,D34,D40,D46,D52,D68,D74)</f>
        <v>27786.26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x14ac:dyDescent="0.25">
      <c r="A84" s="36" t="s">
        <v>142</v>
      </c>
      <c r="B84" s="36"/>
      <c r="C84" s="36"/>
      <c r="D84" s="36"/>
    </row>
    <row r="85" spans="1:22" x14ac:dyDescent="0.25">
      <c r="A85" s="6" t="s">
        <v>143</v>
      </c>
      <c r="B85" s="7" t="s">
        <v>144</v>
      </c>
      <c r="C85" s="7" t="s">
        <v>145</v>
      </c>
      <c r="D85" s="7">
        <v>1</v>
      </c>
      <c r="E85" s="2" t="s">
        <v>19</v>
      </c>
    </row>
    <row r="86" spans="1:22" x14ac:dyDescent="0.25">
      <c r="A86" s="6" t="s">
        <v>146</v>
      </c>
      <c r="B86" s="7" t="s">
        <v>147</v>
      </c>
      <c r="C86" s="7" t="s">
        <v>145</v>
      </c>
      <c r="D86" s="7">
        <v>1</v>
      </c>
      <c r="E86" s="2" t="s">
        <v>19</v>
      </c>
    </row>
    <row r="87" spans="1:22" x14ac:dyDescent="0.25">
      <c r="A87" s="6" t="s">
        <v>148</v>
      </c>
      <c r="B87" s="7" t="s">
        <v>149</v>
      </c>
      <c r="C87" s="7" t="s">
        <v>145</v>
      </c>
      <c r="D87" s="7">
        <v>0</v>
      </c>
      <c r="E87" s="2" t="s">
        <v>19</v>
      </c>
    </row>
    <row r="88" spans="1:22" x14ac:dyDescent="0.25">
      <c r="A88" s="6" t="s">
        <v>150</v>
      </c>
      <c r="B88" s="7" t="s">
        <v>151</v>
      </c>
      <c r="C88" s="7" t="s">
        <v>18</v>
      </c>
      <c r="D88" s="7">
        <v>-5597.44</v>
      </c>
      <c r="E88" s="2" t="s">
        <v>19</v>
      </c>
    </row>
    <row r="89" spans="1:22" x14ac:dyDescent="0.25">
      <c r="A89" s="36" t="s">
        <v>152</v>
      </c>
      <c r="B89" s="36"/>
      <c r="C89" s="36"/>
      <c r="D89" s="36"/>
    </row>
    <row r="90" spans="1:22" ht="31.5" x14ac:dyDescent="0.25">
      <c r="A90" s="6" t="s">
        <v>153</v>
      </c>
      <c r="B90" s="7" t="s">
        <v>17</v>
      </c>
      <c r="C90" s="7" t="s">
        <v>18</v>
      </c>
      <c r="D90" s="7">
        <v>0</v>
      </c>
      <c r="E90" s="2" t="s">
        <v>154</v>
      </c>
    </row>
    <row r="91" spans="1:22" ht="31.5" x14ac:dyDescent="0.25">
      <c r="A91" s="6" t="s">
        <v>155</v>
      </c>
      <c r="B91" s="7" t="s">
        <v>21</v>
      </c>
      <c r="C91" s="7" t="s">
        <v>18</v>
      </c>
      <c r="D91" s="7">
        <v>0</v>
      </c>
      <c r="E91" s="2" t="s">
        <v>154</v>
      </c>
    </row>
    <row r="92" spans="1:22" ht="31.5" x14ac:dyDescent="0.25">
      <c r="A92" s="6" t="s">
        <v>156</v>
      </c>
      <c r="B92" s="7" t="s">
        <v>23</v>
      </c>
      <c r="C92" s="7" t="s">
        <v>18</v>
      </c>
      <c r="D92" s="7">
        <v>0</v>
      </c>
      <c r="E92" s="2" t="s">
        <v>154</v>
      </c>
    </row>
    <row r="93" spans="1:22" ht="31.5" x14ac:dyDescent="0.25">
      <c r="A93" s="6" t="s">
        <v>157</v>
      </c>
      <c r="B93" s="7" t="s">
        <v>48</v>
      </c>
      <c r="C93" s="7" t="s">
        <v>18</v>
      </c>
      <c r="D93" s="7">
        <v>0</v>
      </c>
      <c r="E93" s="2" t="s">
        <v>154</v>
      </c>
    </row>
    <row r="94" spans="1:22" ht="31.5" x14ac:dyDescent="0.25">
      <c r="A94" s="6" t="s">
        <v>158</v>
      </c>
      <c r="B94" s="7" t="s">
        <v>159</v>
      </c>
      <c r="C94" s="7" t="s">
        <v>18</v>
      </c>
      <c r="D94" s="7">
        <v>0</v>
      </c>
      <c r="E94" s="2" t="s">
        <v>154</v>
      </c>
    </row>
    <row r="95" spans="1:22" ht="31.5" x14ac:dyDescent="0.25">
      <c r="A95" s="6" t="s">
        <v>160</v>
      </c>
      <c r="B95" s="7" t="s">
        <v>52</v>
      </c>
      <c r="C95" s="7" t="s">
        <v>18</v>
      </c>
      <c r="D95" s="7">
        <v>0</v>
      </c>
      <c r="E95" s="2" t="s">
        <v>154</v>
      </c>
    </row>
    <row r="96" spans="1:22" x14ac:dyDescent="0.25">
      <c r="A96" s="36" t="s">
        <v>161</v>
      </c>
      <c r="B96" s="36"/>
      <c r="C96" s="36"/>
      <c r="D96" s="36"/>
      <c r="E96" s="32"/>
    </row>
    <row r="97" spans="1:5" ht="31.5" x14ac:dyDescent="0.25">
      <c r="A97" s="6" t="s">
        <v>162</v>
      </c>
      <c r="B97" s="7" t="s">
        <v>144</v>
      </c>
      <c r="C97" s="7" t="s">
        <v>145</v>
      </c>
      <c r="D97" s="7">
        <v>0</v>
      </c>
      <c r="E97" s="2" t="s">
        <v>154</v>
      </c>
    </row>
    <row r="98" spans="1:5" ht="31.5" x14ac:dyDescent="0.25">
      <c r="A98" s="6" t="s">
        <v>163</v>
      </c>
      <c r="B98" s="7" t="s">
        <v>147</v>
      </c>
      <c r="C98" s="7" t="s">
        <v>145</v>
      </c>
      <c r="D98" s="7">
        <v>0</v>
      </c>
      <c r="E98" s="2" t="s">
        <v>154</v>
      </c>
    </row>
    <row r="99" spans="1:5" ht="31.5" x14ac:dyDescent="0.25">
      <c r="A99" s="6" t="s">
        <v>164</v>
      </c>
      <c r="B99" s="7" t="s">
        <v>165</v>
      </c>
      <c r="C99" s="7" t="s">
        <v>145</v>
      </c>
      <c r="D99" s="7">
        <v>0</v>
      </c>
      <c r="E99" s="2" t="s">
        <v>154</v>
      </c>
    </row>
    <row r="100" spans="1:5" ht="31.5" x14ac:dyDescent="0.25">
      <c r="A100" s="6" t="s">
        <v>166</v>
      </c>
      <c r="B100" s="7" t="s">
        <v>151</v>
      </c>
      <c r="C100" s="7" t="s">
        <v>18</v>
      </c>
      <c r="D100" s="7">
        <v>0</v>
      </c>
      <c r="E100" s="2" t="s">
        <v>154</v>
      </c>
    </row>
    <row r="101" spans="1:5" x14ac:dyDescent="0.25">
      <c r="A101" s="36" t="s">
        <v>167</v>
      </c>
      <c r="B101" s="36"/>
      <c r="C101" s="36"/>
      <c r="D101" s="36"/>
    </row>
    <row r="102" spans="1:5" x14ac:dyDescent="0.25">
      <c r="A102" s="6" t="s">
        <v>168</v>
      </c>
      <c r="B102" s="7" t="s">
        <v>169</v>
      </c>
      <c r="C102" s="7" t="s">
        <v>145</v>
      </c>
      <c r="D102" s="7">
        <v>0</v>
      </c>
      <c r="E102" s="2" t="s">
        <v>170</v>
      </c>
    </row>
    <row r="103" spans="1:5" x14ac:dyDescent="0.25">
      <c r="A103" s="6" t="s">
        <v>171</v>
      </c>
      <c r="B103" s="7" t="s">
        <v>172</v>
      </c>
      <c r="C103" s="7" t="s">
        <v>145</v>
      </c>
      <c r="D103" s="7">
        <v>0</v>
      </c>
      <c r="E103" s="2" t="s">
        <v>170</v>
      </c>
    </row>
    <row r="104" spans="1:5" ht="31.5" x14ac:dyDescent="0.25">
      <c r="A104" s="6" t="s">
        <v>173</v>
      </c>
      <c r="B104" s="7" t="s">
        <v>174</v>
      </c>
      <c r="C104" s="7" t="s">
        <v>18</v>
      </c>
      <c r="D104" s="7">
        <v>0</v>
      </c>
      <c r="E104" s="2" t="s">
        <v>170</v>
      </c>
    </row>
    <row r="108" spans="1:5" x14ac:dyDescent="0.25">
      <c r="A108" s="35" t="s">
        <v>176</v>
      </c>
      <c r="B108" s="35"/>
      <c r="D108" s="34" t="s">
        <v>177</v>
      </c>
    </row>
  </sheetData>
  <mergeCells count="8">
    <mergeCell ref="A108:B108"/>
    <mergeCell ref="A89:D89"/>
    <mergeCell ref="A96:D96"/>
    <mergeCell ref="A101:D101"/>
    <mergeCell ref="A2:D2"/>
    <mergeCell ref="A8:D8"/>
    <mergeCell ref="A26:D26"/>
    <mergeCell ref="A84:D84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2017-04-12T10:49:35Z</dcterms:modified>
</cp:coreProperties>
</file>