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Лист1!$A$1:$D$262</definedName>
  </definedNames>
  <calcPr calcId="145621"/>
</workbook>
</file>

<file path=xl/calcChain.xml><?xml version="1.0" encoding="utf-8"?>
<calcChain xmlns="http://schemas.openxmlformats.org/spreadsheetml/2006/main">
  <c r="E187" i="1" l="1"/>
  <c r="E175" i="1"/>
  <c r="D162" i="1" s="1"/>
  <c r="D15" i="1" l="1"/>
  <c r="D14" i="1"/>
  <c r="D13" i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37" i="1" l="1"/>
  <c r="D12" i="1"/>
  <c r="D196" i="1"/>
  <c r="E25" i="1" l="1"/>
  <c r="D25" i="1" s="1"/>
</calcChain>
</file>

<file path=xl/sharedStrings.xml><?xml version="1.0" encoding="utf-8"?>
<sst xmlns="http://schemas.openxmlformats.org/spreadsheetml/2006/main" count="949" uniqueCount="379">
  <si>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</si>
  <si>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</si>
  <si>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</si>
  <si>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</si>
  <si>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</si>
  <si>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</si>
  <si>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</si>
  <si>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</si>
  <si>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</si>
  <si>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</si>
  <si>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</si>
  <si>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</si>
  <si>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</si>
  <si>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</si>
  <si>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</si>
  <si>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</si>
  <si>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</si>
  <si>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</si>
  <si>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</si>
  <si>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</si>
  <si>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</si>
  <si>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</si>
  <si>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</si>
  <si>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</si>
  <si>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</si>
  <si>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</si>
  <si>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</si>
  <si>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</si>
  <si>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</si>
  <si>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</si>
  <si>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</si>
  <si>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</si>
  <si>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</si>
  <si>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</si>
  <si>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</si>
  <si>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</si>
  <si>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</si>
  <si>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</si>
  <si>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</si>
  <si>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</si>
  <si>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</si>
  <si>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</si>
  <si>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</si>
  <si>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</si>
  <si>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</si>
  <si>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</si>
  <si>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</si>
  <si>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</si>
  <si>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</si>
  <si>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</si>
  <si>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</si>
  <si>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</si>
  <si>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</si>
  <si>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</si>
  <si>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</si>
  <si>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</si>
  <si>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</si>
  <si>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</si>
  <si>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</si>
  <si>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</si>
  <si>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</si>
  <si>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</si>
  <si>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</si>
  <si>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</si>
  <si>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</si>
  <si>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</si>
  <si>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</si>
  <si>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</si>
  <si>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</si>
  <si>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</si>
  <si>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</si>
  <si>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</si>
  <si>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</si>
  <si>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</si>
  <si>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</si>
  <si>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</si>
  <si>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</si>
  <si>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</si>
  <si>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</si>
  <si>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</si>
  <si>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</si>
  <si>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</si>
  <si>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</si>
  <si>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</si>
  <si>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</si>
  <si>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</si>
  <si>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</si>
  <si>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</si>
  <si>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</si>
  <si>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</si>
  <si>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</si>
  <si>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</si>
  <si>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</si>
  <si>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</si>
  <si>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</si>
  <si>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</si>
  <si>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</si>
  <si>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</si>
  <si>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</si>
  <si>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</si>
  <si>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</si>
  <si>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</si>
  <si>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</si>
  <si>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</si>
  <si>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</si>
  <si>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</si>
  <si>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</si>
  <si>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</si>
  <si>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</si>
  <si>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</si>
  <si>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</si>
  <si>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</si>
  <si>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</si>
  <si>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</si>
  <si>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</si>
  <si>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</si>
  <si>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</si>
  <si>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</si>
  <si>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</si>
  <si>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</si>
  <si>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</si>
  <si>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</si>
  <si>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</si>
  <si>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</si>
  <si>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</si>
  <si>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</si>
  <si>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</si>
  <si>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</si>
  <si>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</si>
  <si>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</si>
  <si>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</si>
  <si>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</si>
  <si>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</si>
  <si>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</si>
  <si>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</si>
  <si>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</si>
  <si>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</si>
  <si>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</si>
  <si>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</si>
  <si>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</si>
  <si>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</si>
  <si>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</si>
  <si>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</si>
  <si>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</si>
  <si>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</si>
  <si>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</si>
  <si>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</si>
  <si>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</si>
  <si>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</si>
  <si>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</si>
  <si>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</si>
  <si>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</si>
  <si>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</si>
  <si>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</si>
  <si>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</si>
  <si>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</si>
  <si>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</si>
  <si>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</si>
  <si>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</si>
  <si>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</si>
  <si>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</si>
  <si>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</si>
  <si>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</si>
  <si>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</si>
  <si>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</si>
  <si>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</si>
  <si>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</si>
  <si>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</si>
  <si>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</si>
  <si>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</si>
  <si>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</si>
  <si>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</si>
  <si>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</si>
  <si>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</si>
  <si>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</si>
  <si>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</si>
  <si>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</si>
  <si>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</si>
  <si>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</si>
  <si>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</si>
  <si>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</si>
  <si>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</si>
  <si>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</si>
  <si>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</si>
  <si>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</si>
  <si>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</si>
  <si>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</si>
  <si>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</si>
  <si>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</si>
  <si>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</si>
  <si>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</si>
  <si>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</si>
  <si>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</si>
  <si>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</si>
  <si>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</si>
  <si>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</si>
  <si>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</si>
  <si>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</si>
  <si>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</si>
  <si>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</si>
  <si>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</si>
  <si>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</si>
  <si>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</si>
  <si>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</si>
  <si>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</si>
  <si>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</si>
  <si>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</si>
  <si>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</si>
  <si>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</si>
  <si>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</si>
  <si>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</si>
  <si>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</si>
  <si>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</si>
  <si>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</si>
  <si>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</si>
  <si>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</si>
  <si>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</si>
  <si>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</si>
  <si>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</si>
  <si>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</si>
  <si>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</si>
  <si>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</si>
  <si>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</si>
  <si>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</si>
  <si>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</si>
  <si>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</si>
  <si>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</si>
  <si>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</si>
  <si>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</si>
  <si>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</si>
  <si>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</si>
  <si>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</si>
  <si>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</si>
  <si>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</si>
  <si>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</si>
  <si>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</si>
  <si>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</si>
  <si>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</si>
  <si>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</si>
  <si>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</si>
  <si>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</si>
  <si>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</si>
  <si>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</si>
  <si>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</si>
  <si>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</si>
  <si>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</si>
  <si>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</si>
  <si>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</si>
  <si>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</si>
  <si>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</si>
  <si>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</si>
  <si>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</si>
  <si>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</si>
  <si>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</si>
  <si>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</si>
  <si>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</si>
  <si>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</si>
  <si>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</si>
  <si>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</si>
  <si>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</si>
  <si>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</si>
  <si>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</si>
  <si>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</si>
  <si>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</si>
  <si>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</si>
  <si>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</si>
  <si>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</si>
  <si>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</si>
  <si>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</si>
  <si>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</si>
  <si>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</si>
  <si>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</si>
  <si>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</si>
  <si>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</si>
  <si>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</si>
  <si>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</si>
  <si>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</si>
  <si>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</si>
  <si>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</si>
  <si>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</si>
  <si>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</si>
  <si>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</si>
  <si>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</si>
  <si>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</si>
  <si>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</si>
  <si>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</si>
  <si>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</si>
  <si>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</si>
  <si>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</si>
  <si>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</si>
  <si>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</si>
  <si>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</si>
  <si>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</si>
  <si>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</si>
  <si>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</si>
  <si>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</si>
  <si>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</si>
  <si>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</si>
  <si>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</si>
  <si>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</si>
  <si>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</si>
  <si>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</si>
  <si>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</si>
  <si>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</si>
  <si>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</si>
  <si>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</si>
  <si>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</si>
  <si>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</si>
  <si>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</si>
  <si>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</si>
  <si>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</si>
  <si>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</si>
  <si>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</si>
  <si>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</si>
  <si>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</si>
  <si>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</si>
  <si>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</si>
  <si>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</si>
  <si>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</si>
  <si>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</si>
  <si>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</si>
  <si>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</si>
  <si>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</si>
  <si>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</si>
  <si>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</si>
  <si>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</si>
  <si>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</si>
  <si>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</si>
  <si>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</si>
  <si>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</si>
  <si>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</si>
  <si>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</si>
  <si>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</si>
  <si>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</si>
  <si>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</si>
  <si>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</si>
  <si>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</si>
  <si>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</si>
  <si>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</si>
  <si>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</si>
  <si>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</si>
  <si>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</si>
  <si>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</si>
  <si>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</si>
  <si>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</si>
  <si>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</si>
  <si>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</si>
  <si>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</si>
  <si>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</si>
  <si>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</si>
  <si>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</si>
  <si>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</si>
  <si>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</si>
  <si>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</si>
  <si>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</si>
  <si>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</si>
  <si>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</si>
  <si>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</si>
  <si>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</si>
  <si>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</si>
  <si>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</si>
  <si>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</si>
  <si>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</si>
  <si>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</si>
  <si>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</si>
  <si>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</si>
  <si>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</si>
  <si>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</si>
  <si>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</si>
  <si>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</si>
  <si>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</si>
  <si>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</si>
  <si>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</si>
  <si>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</si>
  <si>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</si>
  <si>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</si>
  <si>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№65 ул. Интернациональная   в  г. Липецке</t>
  </si>
  <si>
    <t>Диреткор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</si>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</sst>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X123">
            <v>22758.563669999996</v>
          </cell>
        </row>
        <row r="124">
          <cell r="FX124">
            <v>38049.231810000012</v>
          </cell>
        </row>
        <row r="125">
          <cell r="FX125">
            <v>5992.2060000000001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topLeftCell="A247" zoomScale="60" zoomScaleNormal="90" workbookViewId="0">
      <selection activeCell="D262" sqref="D26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376</v>
      </c>
      <c r="B2" s="41"/>
      <c r="C2" s="41"/>
      <c r="D2" s="41"/>
      <c r="E2" s="2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0" t="s">
        <v>15</v>
      </c>
      <c r="B8" s="40"/>
      <c r="C8" s="40"/>
      <c r="D8" s="40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1221.8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66800.001480000006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'[1]гук(2016)'!$FX$124</f>
        <v>38049.231810000012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'[1]гук(2016)'!$FX$123</f>
        <v>22758.563669999996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'[1]гук(2016)'!$FX$125</f>
        <v>5992.2060000000001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43029.84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43029.84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43029.84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16856.25148000001</v>
      </c>
      <c r="E25" s="39">
        <f>D12-(D16+D10)+D242-D24+D11</f>
        <v>16856.25148000001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4687.07</v>
      </c>
      <c r="E28" s="16">
        <v>4687.07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11.50201226993865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3891.95</v>
      </c>
      <c r="E60" s="38">
        <v>3891.95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9.5507975460122694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5992.21</v>
      </c>
      <c r="E66" s="38">
        <v>5992.21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14.70480981595092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3117.48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3117.48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7.6502576687116566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349.68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349.68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49.954285714285717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14410.83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4997.58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12.263999999999999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9413.25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10300.600000000002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126.87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0.31133742331288344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874.7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2.1465030674846628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305.8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0.75042944785276078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3538.35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8.6830674846625762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2562.81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6.2891042944785278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693.97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1.7029938650306748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754.89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1.8524907975460123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220.54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0.54120245398773004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278.24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0.68279754601226994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944.43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</f>
        <v>3939.5400000000004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152.72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253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254</v>
      </c>
      <c r="B166" s="8" t="s">
        <v>68</v>
      </c>
      <c r="C166" s="8" t="s">
        <v>18</v>
      </c>
      <c r="D166" s="30">
        <f>E163/E2</f>
        <v>0.37477300613496933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255</v>
      </c>
      <c r="B167" s="8" t="s">
        <v>60</v>
      </c>
      <c r="C167" s="8" t="s">
        <v>7</v>
      </c>
      <c r="D167" s="8" t="s">
        <v>256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257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258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259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260</v>
      </c>
      <c r="B171" s="8" t="s">
        <v>60</v>
      </c>
      <c r="C171" s="8" t="s">
        <v>7</v>
      </c>
      <c r="D171" s="8" t="s">
        <v>261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262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263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264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265</v>
      </c>
      <c r="B175" s="8" t="s">
        <v>60</v>
      </c>
      <c r="C175" s="8" t="s">
        <v>7</v>
      </c>
      <c r="D175" s="8" t="s">
        <v>266</v>
      </c>
      <c r="E175" s="12">
        <f>41.7+826.95</f>
        <v>868.65000000000009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267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268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269</v>
      </c>
      <c r="B178" s="8" t="s">
        <v>68</v>
      </c>
      <c r="C178" s="8" t="s">
        <v>18</v>
      </c>
      <c r="D178" s="30">
        <f>E175/E2</f>
        <v>2.1316564417177917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270</v>
      </c>
      <c r="B179" s="8" t="s">
        <v>60</v>
      </c>
      <c r="C179" s="8" t="s">
        <v>7</v>
      </c>
      <c r="D179" s="8" t="s">
        <v>271</v>
      </c>
      <c r="E179" s="12">
        <v>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272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273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274</v>
      </c>
      <c r="B182" s="8" t="s">
        <v>68</v>
      </c>
      <c r="C182" s="8" t="s">
        <v>18</v>
      </c>
      <c r="D182" s="30">
        <f>E179/E2</f>
        <v>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275</v>
      </c>
      <c r="B183" s="8" t="s">
        <v>60</v>
      </c>
      <c r="C183" s="8" t="s">
        <v>7</v>
      </c>
      <c r="D183" s="8" t="s">
        <v>276</v>
      </c>
      <c r="E183" s="12">
        <v>73.989999999999995</v>
      </c>
      <c r="F183" s="12" t="s">
        <v>277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278</v>
      </c>
      <c r="B184" s="8" t="s">
        <v>63</v>
      </c>
      <c r="C184" s="8" t="s">
        <v>7</v>
      </c>
      <c r="D184" s="8" t="s">
        <v>117</v>
      </c>
      <c r="E184" s="12"/>
      <c r="F184" s="12" t="s">
        <v>66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279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280</v>
      </c>
      <c r="B186" s="8" t="s">
        <v>68</v>
      </c>
      <c r="C186" s="8" t="s">
        <v>18</v>
      </c>
      <c r="D186" s="30">
        <f>E183/E2</f>
        <v>0.18157055214723924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281</v>
      </c>
      <c r="B187" s="8" t="s">
        <v>60</v>
      </c>
      <c r="C187" s="8" t="s">
        <v>7</v>
      </c>
      <c r="D187" s="8" t="s">
        <v>282</v>
      </c>
      <c r="E187" s="12">
        <f>410.31+278.54+137.19+246.95+826.95+944.24</f>
        <v>2844.1800000000003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283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284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285</v>
      </c>
      <c r="B190" s="8" t="s">
        <v>68</v>
      </c>
      <c r="C190" s="8" t="s">
        <v>18</v>
      </c>
      <c r="D190" s="30">
        <f>E187/E2</f>
        <v>6.9795828220858906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/>
      <c r="B191" s="8" t="s">
        <v>60</v>
      </c>
      <c r="C191" s="8" t="s">
        <v>7</v>
      </c>
      <c r="D191" s="30" t="s">
        <v>286</v>
      </c>
      <c r="E191" s="12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/>
      <c r="B192" s="8" t="s">
        <v>63</v>
      </c>
      <c r="C192" s="8" t="s">
        <v>7</v>
      </c>
      <c r="D192" s="30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/>
      <c r="B193" s="8" t="s">
        <v>3</v>
      </c>
      <c r="C193" s="8" t="s">
        <v>7</v>
      </c>
      <c r="D193" s="30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/>
      <c r="B194" s="8" t="s">
        <v>68</v>
      </c>
      <c r="C194" s="8" t="s">
        <v>18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47.25" x14ac:dyDescent="0.25">
      <c r="A195" s="23" t="s">
        <v>287</v>
      </c>
      <c r="B195" s="24" t="s">
        <v>55</v>
      </c>
      <c r="C195" s="24" t="s">
        <v>7</v>
      </c>
      <c r="D195" s="24" t="s">
        <v>288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ht="18.75" x14ac:dyDescent="0.25">
      <c r="A196" s="27" t="s">
        <v>289</v>
      </c>
      <c r="B196" s="8" t="s">
        <v>58</v>
      </c>
      <c r="C196" s="8" t="s">
        <v>18</v>
      </c>
      <c r="D196" s="8">
        <f>E197+E201+E205+E209+E213+E217+E221+E225+E229+E233</f>
        <v>2599.7399999999998</v>
      </c>
      <c r="E196" s="12"/>
      <c r="F196" s="3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 x14ac:dyDescent="0.25">
      <c r="A197" s="27" t="s">
        <v>290</v>
      </c>
      <c r="B197" s="8" t="s">
        <v>60</v>
      </c>
      <c r="C197" s="8" t="s">
        <v>7</v>
      </c>
      <c r="D197" s="8" t="s">
        <v>291</v>
      </c>
      <c r="E197" s="12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63</v>
      </c>
      <c r="C198" s="8" t="s">
        <v>7</v>
      </c>
      <c r="D198" s="8" t="s">
        <v>117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x14ac:dyDescent="0.25">
      <c r="A199" s="27" t="s">
        <v>293</v>
      </c>
      <c r="B199" s="8" t="s">
        <v>3</v>
      </c>
      <c r="C199" s="8" t="s">
        <v>7</v>
      </c>
      <c r="D199" s="8" t="s">
        <v>66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 t="s">
        <v>294</v>
      </c>
      <c r="B200" s="8" t="s">
        <v>68</v>
      </c>
      <c r="C200" s="8" t="s">
        <v>18</v>
      </c>
      <c r="D200" s="8">
        <v>0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295</v>
      </c>
      <c r="B201" s="8" t="s">
        <v>60</v>
      </c>
      <c r="C201" s="8" t="s">
        <v>7</v>
      </c>
      <c r="D201" s="8" t="s">
        <v>296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297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298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299</v>
      </c>
      <c r="B204" s="8" t="s">
        <v>68</v>
      </c>
      <c r="C204" s="8" t="s">
        <v>18</v>
      </c>
      <c r="D204" s="30">
        <f>E201/E2</f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300</v>
      </c>
      <c r="B205" s="8" t="s">
        <v>60</v>
      </c>
      <c r="C205" s="8" t="s">
        <v>7</v>
      </c>
      <c r="D205" s="8" t="s">
        <v>301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302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303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304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305</v>
      </c>
      <c r="B209" s="8" t="s">
        <v>60</v>
      </c>
      <c r="C209" s="8" t="s">
        <v>7</v>
      </c>
      <c r="D209" s="8" t="s">
        <v>306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307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308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309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310</v>
      </c>
      <c r="B213" s="8" t="s">
        <v>60</v>
      </c>
      <c r="C213" s="8" t="s">
        <v>7</v>
      </c>
      <c r="D213" s="8" t="s">
        <v>311</v>
      </c>
      <c r="E213" s="12">
        <v>1520.18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312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313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314</v>
      </c>
      <c r="B216" s="8" t="s">
        <v>68</v>
      </c>
      <c r="C216" s="8" t="s">
        <v>18</v>
      </c>
      <c r="D216" s="30">
        <f>E213/E2</f>
        <v>3.7305030674846629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315</v>
      </c>
      <c r="B217" s="8" t="s">
        <v>60</v>
      </c>
      <c r="C217" s="8" t="s">
        <v>7</v>
      </c>
      <c r="D217" s="8" t="s">
        <v>316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317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318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319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320</v>
      </c>
      <c r="B221" s="8" t="s">
        <v>60</v>
      </c>
      <c r="C221" s="8" t="s">
        <v>7</v>
      </c>
      <c r="D221" s="8" t="s">
        <v>321</v>
      </c>
      <c r="E221" s="12">
        <v>1079.56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322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323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324</v>
      </c>
      <c r="B224" s="8" t="s">
        <v>68</v>
      </c>
      <c r="C224" s="8" t="s">
        <v>18</v>
      </c>
      <c r="D224" s="30">
        <f>E221/E2</f>
        <v>2.6492269938650304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325</v>
      </c>
      <c r="B225" s="8" t="s">
        <v>60</v>
      </c>
      <c r="C225" s="8" t="s">
        <v>7</v>
      </c>
      <c r="D225" s="8" t="s">
        <v>326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327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328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329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330</v>
      </c>
      <c r="B229" s="8" t="s">
        <v>60</v>
      </c>
      <c r="C229" s="8" t="s">
        <v>7</v>
      </c>
      <c r="D229" s="8" t="s">
        <v>331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332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333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334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335</v>
      </c>
      <c r="B233" s="8" t="s">
        <v>60</v>
      </c>
      <c r="C233" s="8" t="s">
        <v>7</v>
      </c>
      <c r="D233" s="8" t="s">
        <v>336</v>
      </c>
      <c r="E233" s="12">
        <v>0</v>
      </c>
      <c r="F233" s="12" t="s">
        <v>337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338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339</v>
      </c>
      <c r="B235" s="8" t="s">
        <v>3</v>
      </c>
      <c r="C235" s="8" t="s">
        <v>7</v>
      </c>
      <c r="D235" s="8" t="s">
        <v>340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x14ac:dyDescent="0.25">
      <c r="A237" s="27"/>
      <c r="B237" s="24" t="s">
        <v>342</v>
      </c>
      <c r="C237" s="8" t="s">
        <v>18</v>
      </c>
      <c r="D237" s="36">
        <f>SUM(D84,D28,D34,D60,D66,D72,D78,D94,D104,D162,D196)</f>
        <v>49289.100000000006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40" t="s">
        <v>343</v>
      </c>
      <c r="B238" s="40"/>
      <c r="C238" s="40"/>
      <c r="D238" s="40"/>
    </row>
    <row r="239" spans="1:22" x14ac:dyDescent="0.25">
      <c r="A239" s="6" t="s">
        <v>344</v>
      </c>
      <c r="B239" s="7" t="s">
        <v>345</v>
      </c>
      <c r="C239" s="7" t="s">
        <v>346</v>
      </c>
      <c r="D239" s="7">
        <v>1</v>
      </c>
      <c r="E239" s="2" t="s">
        <v>19</v>
      </c>
    </row>
    <row r="240" spans="1:22" x14ac:dyDescent="0.25">
      <c r="A240" s="6" t="s">
        <v>347</v>
      </c>
      <c r="B240" s="7" t="s">
        <v>348</v>
      </c>
      <c r="C240" s="7" t="s">
        <v>346</v>
      </c>
      <c r="D240" s="7">
        <v>1</v>
      </c>
      <c r="E240" s="2" t="s">
        <v>19</v>
      </c>
    </row>
    <row r="241" spans="1:5" x14ac:dyDescent="0.25">
      <c r="A241" s="6" t="s">
        <v>349</v>
      </c>
      <c r="B241" s="7" t="s">
        <v>350</v>
      </c>
      <c r="C241" s="7" t="s">
        <v>346</v>
      </c>
      <c r="D241" s="7">
        <v>0</v>
      </c>
      <c r="E241" s="2" t="s">
        <v>19</v>
      </c>
    </row>
    <row r="242" spans="1:5" x14ac:dyDescent="0.25">
      <c r="A242" s="6" t="s">
        <v>351</v>
      </c>
      <c r="B242" s="7" t="s">
        <v>352</v>
      </c>
      <c r="C242" s="7" t="s">
        <v>18</v>
      </c>
      <c r="D242" s="7">
        <v>-8135.71</v>
      </c>
      <c r="E242" s="2" t="s">
        <v>19</v>
      </c>
    </row>
    <row r="243" spans="1:5" x14ac:dyDescent="0.25">
      <c r="A243" s="40" t="s">
        <v>353</v>
      </c>
      <c r="B243" s="40"/>
      <c r="C243" s="40"/>
      <c r="D243" s="40"/>
    </row>
    <row r="244" spans="1:5" ht="31.5" x14ac:dyDescent="0.25">
      <c r="A244" s="6" t="s">
        <v>354</v>
      </c>
      <c r="B244" s="7" t="s">
        <v>17</v>
      </c>
      <c r="C244" s="7" t="s">
        <v>18</v>
      </c>
      <c r="D244" s="7">
        <v>0</v>
      </c>
      <c r="E244" s="2" t="s">
        <v>355</v>
      </c>
    </row>
    <row r="245" spans="1:5" ht="31.5" x14ac:dyDescent="0.25">
      <c r="A245" s="6" t="s">
        <v>356</v>
      </c>
      <c r="B245" s="7" t="s">
        <v>21</v>
      </c>
      <c r="C245" s="7" t="s">
        <v>18</v>
      </c>
      <c r="D245" s="7">
        <v>0</v>
      </c>
      <c r="E245" s="2" t="s">
        <v>355</v>
      </c>
    </row>
    <row r="246" spans="1:5" ht="31.5" x14ac:dyDescent="0.25">
      <c r="A246" s="6" t="s">
        <v>357</v>
      </c>
      <c r="B246" s="7" t="s">
        <v>23</v>
      </c>
      <c r="C246" s="7" t="s">
        <v>18</v>
      </c>
      <c r="D246" s="7">
        <v>0</v>
      </c>
      <c r="E246" s="2" t="s">
        <v>355</v>
      </c>
    </row>
    <row r="247" spans="1:5" ht="31.5" x14ac:dyDescent="0.25">
      <c r="A247" s="6" t="s">
        <v>358</v>
      </c>
      <c r="B247" s="7" t="s">
        <v>48</v>
      </c>
      <c r="C247" s="7" t="s">
        <v>18</v>
      </c>
      <c r="D247" s="7">
        <v>0</v>
      </c>
      <c r="E247" s="2" t="s">
        <v>355</v>
      </c>
    </row>
    <row r="248" spans="1:5" ht="31.5" x14ac:dyDescent="0.25">
      <c r="A248" s="6" t="s">
        <v>359</v>
      </c>
      <c r="B248" s="7" t="s">
        <v>360</v>
      </c>
      <c r="C248" s="7" t="s">
        <v>18</v>
      </c>
      <c r="D248" s="7">
        <v>0</v>
      </c>
      <c r="E248" s="2" t="s">
        <v>355</v>
      </c>
    </row>
    <row r="249" spans="1:5" ht="31.5" x14ac:dyDescent="0.25">
      <c r="A249" s="6" t="s">
        <v>361</v>
      </c>
      <c r="B249" s="7" t="s">
        <v>52</v>
      </c>
      <c r="C249" s="7" t="s">
        <v>18</v>
      </c>
      <c r="D249" s="7">
        <v>0</v>
      </c>
      <c r="E249" s="2" t="s">
        <v>355</v>
      </c>
    </row>
    <row r="250" spans="1:5" x14ac:dyDescent="0.25">
      <c r="A250" s="40" t="s">
        <v>362</v>
      </c>
      <c r="B250" s="40"/>
      <c r="C250" s="40"/>
      <c r="D250" s="40"/>
      <c r="E250" s="37"/>
    </row>
    <row r="251" spans="1:5" ht="31.5" x14ac:dyDescent="0.25">
      <c r="A251" s="6" t="s">
        <v>363</v>
      </c>
      <c r="B251" s="7" t="s">
        <v>345</v>
      </c>
      <c r="C251" s="7" t="s">
        <v>346</v>
      </c>
      <c r="D251" s="7">
        <v>0</v>
      </c>
      <c r="E251" s="2" t="s">
        <v>355</v>
      </c>
    </row>
    <row r="252" spans="1:5" ht="31.5" x14ac:dyDescent="0.25">
      <c r="A252" s="6" t="s">
        <v>364</v>
      </c>
      <c r="B252" s="7" t="s">
        <v>348</v>
      </c>
      <c r="C252" s="7" t="s">
        <v>346</v>
      </c>
      <c r="D252" s="7">
        <v>0</v>
      </c>
      <c r="E252" s="2" t="s">
        <v>355</v>
      </c>
    </row>
    <row r="253" spans="1:5" ht="31.5" x14ac:dyDescent="0.25">
      <c r="A253" s="6" t="s">
        <v>365</v>
      </c>
      <c r="B253" s="7" t="s">
        <v>366</v>
      </c>
      <c r="C253" s="7" t="s">
        <v>346</v>
      </c>
      <c r="D253" s="7">
        <v>0</v>
      </c>
      <c r="E253" s="2" t="s">
        <v>355</v>
      </c>
    </row>
    <row r="254" spans="1:5" ht="31.5" x14ac:dyDescent="0.25">
      <c r="A254" s="6" t="s">
        <v>367</v>
      </c>
      <c r="B254" s="7" t="s">
        <v>352</v>
      </c>
      <c r="C254" s="7" t="s">
        <v>18</v>
      </c>
      <c r="D254" s="7">
        <v>0</v>
      </c>
      <c r="E254" s="2" t="s">
        <v>355</v>
      </c>
    </row>
    <row r="255" spans="1:5" x14ac:dyDescent="0.25">
      <c r="A255" s="40" t="s">
        <v>368</v>
      </c>
      <c r="B255" s="40"/>
      <c r="C255" s="40"/>
      <c r="D255" s="40"/>
    </row>
    <row r="256" spans="1:5" x14ac:dyDescent="0.25">
      <c r="A256" s="6" t="s">
        <v>369</v>
      </c>
      <c r="B256" s="7" t="s">
        <v>370</v>
      </c>
      <c r="C256" s="7" t="s">
        <v>346</v>
      </c>
      <c r="D256" s="7">
        <v>0</v>
      </c>
      <c r="E256" s="2" t="s">
        <v>371</v>
      </c>
    </row>
    <row r="257" spans="1:5" x14ac:dyDescent="0.25">
      <c r="A257" s="6" t="s">
        <v>372</v>
      </c>
      <c r="B257" s="7" t="s">
        <v>373</v>
      </c>
      <c r="C257" s="7" t="s">
        <v>346</v>
      </c>
      <c r="D257" s="7">
        <v>0</v>
      </c>
      <c r="E257" s="2" t="s">
        <v>371</v>
      </c>
    </row>
    <row r="258" spans="1:5" ht="31.5" x14ac:dyDescent="0.25">
      <c r="A258" s="6" t="s">
        <v>374</v>
      </c>
      <c r="B258" s="7" t="s">
        <v>375</v>
      </c>
      <c r="C258" s="7" t="s">
        <v>18</v>
      </c>
      <c r="D258" s="7">
        <v>0</v>
      </c>
      <c r="E258" s="2" t="s">
        <v>371</v>
      </c>
    </row>
    <row r="262" spans="1:5" x14ac:dyDescent="0.25">
      <c r="A262" s="44" t="s">
        <v>377</v>
      </c>
      <c r="B262" s="44"/>
      <c r="D262" s="45" t="s">
        <v>378</v>
      </c>
    </row>
  </sheetData>
  <mergeCells count="9">
    <mergeCell ref="F95:F96"/>
    <mergeCell ref="A238:D238"/>
    <mergeCell ref="A262:B262"/>
    <mergeCell ref="A243:D243"/>
    <mergeCell ref="A250:D250"/>
    <mergeCell ref="A255:D255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2017-04-11T18:38:05Z</dcterms:modified>
</cp:coreProperties>
</file>