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Лист1!$A$1:$D$266</definedName>
  </definedNames>
  <calcPr calcId="145621"/>
</workbook>
</file>

<file path=xl/calcChain.xml><?xml version="1.0" encoding="utf-8"?>
<calcChain xmlns="http://schemas.openxmlformats.org/spreadsheetml/2006/main">
  <c r="E164" i="1" l="1"/>
  <c r="D166" i="1" s="1"/>
  <c r="E191" i="1"/>
  <c r="D162" i="1" s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241" i="1" l="1"/>
  <c r="D12" i="1"/>
  <c r="E25" i="1" s="1"/>
  <c r="D200" i="1"/>
  <c r="D25" i="1" l="1"/>
</calcChain>
</file>

<file path=xl/sharedStrings.xml><?xml version="1.0" encoding="utf-8"?>
<sst xmlns="http://schemas.openxmlformats.org/spreadsheetml/2006/main" count="964" uniqueCount="385">
  <si>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</si>
  <si>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</si>
  <si>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</si>
  <si>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</si>
  <si>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</si>
  <si>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</si>
  <si>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</si>
  <si>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</si>
  <si>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</si>
  <si>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</si>
  <si>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</si>
  <si>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</si>
  <si>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</si>
  <si>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</si>
  <si>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</si>
  <si>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</si>
  <si>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</si>
  <si>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</si>
  <si>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</si>
  <si>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</si>
  <si>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</si>
  <si>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</si>
  <si>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</si>
  <si>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</si>
  <si>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</si>
  <si>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</si>
  <si>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</si>
  <si>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</si>
  <si>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</si>
  <si>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</si>
  <si>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</si>
  <si>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</si>
  <si>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</si>
  <si>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</si>
  <si>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</si>
  <si>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</si>
  <si>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</si>
  <si>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</si>
  <si>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</si>
  <si>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</si>
  <si>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</si>
  <si>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</si>
  <si>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</si>
  <si>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</si>
  <si>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</si>
  <si>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</si>
  <si>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</si>
  <si>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</si>
  <si>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</si>
  <si>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</si>
  <si>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</si>
  <si>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</si>
  <si>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</si>
  <si>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</si>
  <si>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</si>
  <si>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</si>
  <si>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</si>
  <si>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</si>
  <si>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</si>
  <si>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</si>
  <si>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</si>
  <si>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</si>
  <si>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</si>
  <si>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</si>
  <si>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</si>
  <si>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</si>
  <si>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</si>
  <si>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</si>
  <si>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</si>
  <si>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</si>
  <si>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</si>
  <si>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</si>
  <si>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</si>
  <si>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</si>
  <si>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</si>
  <si>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</si>
  <si>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</si>
  <si>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</si>
  <si>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</si>
  <si>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</si>
  <si>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</si>
  <si>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</si>
  <si>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</si>
  <si>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</si>
  <si>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</si>
  <si>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</si>
  <si>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</si>
  <si>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</si>
  <si>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</si>
  <si>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</si>
  <si>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</si>
  <si>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</si>
  <si>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</si>
  <si>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</si>
  <si>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</si>
  <si>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</si>
  <si>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</si>
  <si>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</si>
  <si>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</si>
  <si>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</si>
  <si>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</si>
  <si>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</si>
  <si>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</si>
  <si>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</si>
  <si>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</si>
  <si>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</si>
  <si>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</si>
  <si>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</si>
  <si>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</si>
  <si>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</si>
  <si>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</si>
  <si>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</si>
  <si>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</si>
  <si>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</si>
  <si>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</si>
  <si>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</si>
  <si>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</si>
  <si>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</si>
  <si>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</si>
  <si>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</si>
  <si>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</si>
  <si>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</si>
  <si>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</si>
  <si>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</si>
  <si>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</si>
  <si>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</si>
  <si>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</si>
  <si>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</si>
  <si>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</si>
  <si>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</si>
  <si>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</si>
  <si>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</si>
  <si>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</si>
  <si>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</si>
  <si>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</si>
  <si>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</si>
  <si>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</si>
  <si>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</si>
  <si>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</si>
  <si>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</si>
  <si>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</si>
  <si>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</si>
  <si>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</si>
  <si>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</si>
  <si>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</si>
  <si>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</si>
  <si>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</si>
  <si>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</si>
  <si>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</si>
  <si>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</si>
  <si>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</si>
  <si>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</si>
  <si>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</si>
  <si>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</si>
  <si>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</si>
  <si>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</si>
  <si>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</si>
  <si>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</si>
  <si>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</si>
  <si>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</si>
  <si>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</si>
  <si>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</si>
  <si>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</si>
  <si>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</si>
  <si>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</si>
  <si>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</si>
  <si>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</si>
  <si>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</si>
  <si>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</si>
  <si>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</si>
  <si>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</si>
  <si>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</si>
  <si>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</si>
  <si>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</si>
  <si>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</si>
  <si>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</si>
  <si>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</si>
  <si>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</si>
  <si>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</si>
  <si>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</si>
  <si>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</si>
  <si>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</si>
  <si>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</si>
  <si>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</si>
  <si>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</si>
  <si>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</si>
  <si>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</si>
  <si>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</si>
  <si>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</si>
  <si>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</si>
  <si>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</si>
  <si>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</si>
  <si>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</si>
  <si>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</si>
  <si>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</si>
  <si>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</si>
  <si>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</si>
  <si>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</si>
  <si>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</si>
  <si>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</si>
  <si>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</si>
  <si>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</si>
  <si>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</si>
  <si>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</si>
  <si>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</si>
  <si>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</si>
  <si>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</si>
  <si>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</si>
  <si>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</si>
  <si>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</si>
  <si>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</si>
  <si>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</si>
  <si>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</si>
  <si>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</si>
  <si>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</si>
  <si>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</si>
  <si>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</si>
  <si>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</si>
  <si>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</si>
  <si>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</si>
  <si>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</si>
  <si>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</si>
  <si>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</si>
  <si>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</si>
  <si>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</si>
  <si>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</si>
  <si>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</si>
  <si>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</si>
  <si>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</si>
  <si>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</si>
  <si>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</si>
  <si>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</si>
  <si>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</si>
  <si>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</si>
  <si>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</si>
  <si>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</si>
  <si>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</si>
  <si>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</si>
  <si>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</si>
  <si>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</si>
  <si>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</si>
  <si>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</si>
  <si>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</si>
  <si>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</si>
  <si>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</si>
  <si>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</si>
  <si>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</si>
  <si>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</si>
  <si>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</si>
  <si>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</si>
  <si>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</si>
  <si>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</si>
  <si>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</si>
  <si>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</si>
  <si>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</si>
  <si>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</si>
  <si>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</si>
  <si>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</si>
  <si>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</si>
  <si>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</si>
  <si>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</si>
  <si>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</si>
  <si>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</si>
  <si>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</si>
  <si>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</si>
  <si>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</si>
  <si>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</si>
  <si>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</si>
  <si>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</si>
  <si>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</si>
  <si>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</si>
  <si>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</si>
  <si>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</si>
  <si>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</si>
  <si>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</si>
  <si>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</si>
  <si>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</si>
  <si>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</si>
  <si>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</si>
  <si>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</si>
  <si>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</si>
  <si>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</si>
  <si>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</si>
  <si>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</si>
  <si>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</si>
  <si>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</si>
  <si>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</si>
  <si>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</si>
  <si>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</si>
  <si>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</si>
  <si>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</si>
  <si>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</si>
  <si>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</si>
  <si>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</si>
  <si>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</si>
  <si>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</si>
  <si>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</si>
  <si>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</si>
  <si>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</si>
  <si>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</si>
  <si>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</si>
  <si>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</si>
  <si>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</si>
  <si>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</si>
  <si>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</si>
  <si>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</si>
  <si>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</si>
  <si>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</si>
  <si>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</si>
  <si>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</si>
  <si>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</si>
  <si>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</si>
  <si>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</si>
  <si>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</si>
  <si>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</si>
  <si>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</si>
  <si>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</si>
  <si>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</si>
  <si>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</si>
  <si>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</si>
  <si>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</si>
  <si>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</si>
  <si>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</si>
  <si>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</si>
  <si>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</si>
  <si>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</si>
  <si>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</si>
  <si>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</si>
  <si>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</si>
  <si>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</si>
  <si>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</si>
  <si>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</si>
  <si>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</si>
  <si>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</si>
  <si>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</si>
  <si>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</si>
  <si>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</si>
  <si>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</si>
  <si>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</si>
  <si>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</si>
  <si>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</si>
  <si>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</si>
  <si>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</si>
  <si>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</si>
  <si>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</si>
  <si>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</si>
  <si>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</si>
  <si>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</si>
  <si>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</si>
  <si>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</si>
  <si>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</si>
  <si>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</si>
  <si>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</si>
  <si>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</si>
  <si>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</si>
  <si>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</si>
  <si>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</si>
  <si>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</si>
  <si>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</si>
  <si>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</si>
  <si>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</si>
  <si>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</si>
  <si>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</si>
  <si>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</si>
  <si>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</si>
  <si>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</si>
  <si>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</si>
  <si>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</si>
  <si>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</si>
  <si>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</si>
  <si>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</si>
  <si>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</si>
  <si>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</si>
  <si>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</si>
  <si>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</si>
  <si>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</si>
  <si>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</si>
  <si>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</si>
  <si>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</si>
  <si>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</si>
  <si>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</si>
  <si>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</si>
  <si>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№63 ул. Интернациональная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</si>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</sst>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V123">
            <v>23149.831076400002</v>
          </cell>
        </row>
        <row r="124">
          <cell r="FV124">
            <v>37888.357078799992</v>
          </cell>
        </row>
        <row r="125">
          <cell r="FV125">
            <v>5965.7373600000001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7" zoomScale="60" zoomScaleNormal="90" workbookViewId="0">
      <selection activeCell="D266" sqref="D266"/>
    </sheetView>
  </sheetViews>
  <sheetFormatPr defaultRowHeight="15.75" x14ac:dyDescent="0.25"/>
  <cols>
    <col min="1" max="1" width="9.140625" style="1"/>
    <col min="2" max="2" width="62.42578125" style="2" customWidth="1"/>
    <col min="3" max="3" width="26.140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382</v>
      </c>
      <c r="B2" s="42"/>
      <c r="C2" s="42"/>
      <c r="D2" s="42"/>
      <c r="E2" s="2">
        <v>405.7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1" t="s">
        <v>15</v>
      </c>
      <c r="B8" s="41"/>
      <c r="C8" s="41"/>
      <c r="D8" s="41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4317.2299999999996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67003.925515199997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'[1]гук(2016)'!$FV$124</f>
        <v>37888.357078799992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'[1]гук(2016)'!$FV$123</f>
        <v>23149.831076400002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'[1]гук(2016)'!$FV$125</f>
        <v>5965.7373600000001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55961.58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55961.58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55961.58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6535.7755151999954</v>
      </c>
      <c r="E25" s="39">
        <f>D12-(D16+D10)+D246-D24+D11</f>
        <v>6535.7755151999954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4666.3599999999997</v>
      </c>
      <c r="E28" s="16">
        <v>4666.3599999999997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11.501996549174267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3874.76</v>
      </c>
      <c r="E60" s="38">
        <v>3874.76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9.5508010845452311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5965.74</v>
      </c>
      <c r="E66" s="38">
        <v>5965.74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14.704806507271382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3356.45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3356.45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8.2732314518116841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14347.17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4975.5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12.263988168597486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9371.67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10087.019999999999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126.31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0.31133842740941586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870.84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2.1465122011338429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304.45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0.75043135321666254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3522.72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8.6830663051515895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2551.4899999999998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6.289105250184865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690.91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1.703007148139019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751.56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1.8525018486566427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219.56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0.54118807000246494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277.01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0.6827951688439734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772.17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4133.96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1259.5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5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254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255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256</v>
      </c>
      <c r="B167" s="8" t="s">
        <v>60</v>
      </c>
      <c r="C167" s="8" t="s">
        <v>7</v>
      </c>
      <c r="D167" s="8" t="s">
        <v>257</v>
      </c>
      <c r="E167" s="12">
        <v>53.92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258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259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260</v>
      </c>
      <c r="B170" s="8" t="s">
        <v>68</v>
      </c>
      <c r="C170" s="8" t="s">
        <v>18</v>
      </c>
      <c r="D170" s="30">
        <f>E167/E2</f>
        <v>0.13290608824254377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261</v>
      </c>
      <c r="B171" s="8" t="s">
        <v>60</v>
      </c>
      <c r="C171" s="8" t="s">
        <v>7</v>
      </c>
      <c r="D171" s="8" t="s">
        <v>262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263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264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265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266</v>
      </c>
      <c r="B175" s="8" t="s">
        <v>60</v>
      </c>
      <c r="C175" s="8" t="s">
        <v>7</v>
      </c>
      <c r="D175" s="8" t="s">
        <v>267</v>
      </c>
      <c r="E175" s="12"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268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269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270</v>
      </c>
      <c r="B178" s="8" t="s">
        <v>68</v>
      </c>
      <c r="C178" s="8" t="s">
        <v>18</v>
      </c>
      <c r="D178" s="30">
        <f>E175/E2</f>
        <v>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271</v>
      </c>
      <c r="B179" s="8" t="s">
        <v>60</v>
      </c>
      <c r="C179" s="8" t="s">
        <v>7</v>
      </c>
      <c r="D179" s="8" t="s">
        <v>272</v>
      </c>
      <c r="E179" s="12">
        <v>826.95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273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274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275</v>
      </c>
      <c r="B182" s="8" t="s">
        <v>68</v>
      </c>
      <c r="C182" s="8" t="s">
        <v>18</v>
      </c>
      <c r="D182" s="30">
        <f>E179/E2</f>
        <v>2.0383288143948732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276</v>
      </c>
      <c r="B183" s="8" t="s">
        <v>60</v>
      </c>
      <c r="C183" s="8" t="s">
        <v>7</v>
      </c>
      <c r="D183" s="8" t="s">
        <v>277</v>
      </c>
      <c r="E183" s="12"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278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279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280</v>
      </c>
      <c r="B186" s="8" t="s">
        <v>68</v>
      </c>
      <c r="C186" s="8" t="s">
        <v>18</v>
      </c>
      <c r="D186" s="30">
        <f>E183/E2</f>
        <v>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281</v>
      </c>
      <c r="B187" s="8" t="s">
        <v>60</v>
      </c>
      <c r="C187" s="8" t="s">
        <v>7</v>
      </c>
      <c r="D187" s="8" t="s">
        <v>282</v>
      </c>
      <c r="E187" s="12">
        <v>73.989999999999995</v>
      </c>
      <c r="F187" s="12" t="s">
        <v>283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284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285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286</v>
      </c>
      <c r="B190" s="8" t="s">
        <v>68</v>
      </c>
      <c r="C190" s="8" t="s">
        <v>18</v>
      </c>
      <c r="D190" s="30">
        <f>E187/E2</f>
        <v>0.18237614000492974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287</v>
      </c>
      <c r="B191" s="8" t="s">
        <v>60</v>
      </c>
      <c r="C191" s="8" t="s">
        <v>7</v>
      </c>
      <c r="D191" s="8" t="s">
        <v>288</v>
      </c>
      <c r="E191" s="12">
        <f>513.9+244.1+136.44+198.21+826.95</f>
        <v>1919.6000000000001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289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290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291</v>
      </c>
      <c r="B194" s="8" t="s">
        <v>68</v>
      </c>
      <c r="C194" s="8" t="s">
        <v>18</v>
      </c>
      <c r="D194" s="30">
        <f>E191/E2</f>
        <v>4.7315750554596994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292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293</v>
      </c>
      <c r="B199" s="24" t="s">
        <v>55</v>
      </c>
      <c r="C199" s="24" t="s">
        <v>7</v>
      </c>
      <c r="D199" s="24" t="s">
        <v>294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295</v>
      </c>
      <c r="B200" s="8" t="s">
        <v>58</v>
      </c>
      <c r="C200" s="8" t="s">
        <v>18</v>
      </c>
      <c r="D200" s="8">
        <f>E201+E205+E209+E213+E217+E221+E225+E229+E233+E237</f>
        <v>1366.8600000000001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296</v>
      </c>
      <c r="B201" s="8" t="s">
        <v>60</v>
      </c>
      <c r="C201" s="8" t="s">
        <v>7</v>
      </c>
      <c r="D201" s="8" t="s">
        <v>297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298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299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300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301</v>
      </c>
      <c r="B205" s="8" t="s">
        <v>60</v>
      </c>
      <c r="C205" s="8" t="s">
        <v>7</v>
      </c>
      <c r="D205" s="8" t="s">
        <v>302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303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304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305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306</v>
      </c>
      <c r="B209" s="8" t="s">
        <v>60</v>
      </c>
      <c r="C209" s="8" t="s">
        <v>7</v>
      </c>
      <c r="D209" s="8" t="s">
        <v>307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308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309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310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311</v>
      </c>
      <c r="B213" s="8" t="s">
        <v>60</v>
      </c>
      <c r="C213" s="8" t="s">
        <v>7</v>
      </c>
      <c r="D213" s="8" t="s">
        <v>312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313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314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315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316</v>
      </c>
      <c r="B217" s="8" t="s">
        <v>60</v>
      </c>
      <c r="C217" s="8" t="s">
        <v>7</v>
      </c>
      <c r="D217" s="8" t="s">
        <v>317</v>
      </c>
      <c r="E217" s="12">
        <v>1013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318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319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320</v>
      </c>
      <c r="B220" s="8" t="s">
        <v>68</v>
      </c>
      <c r="C220" s="8" t="s">
        <v>18</v>
      </c>
      <c r="D220" s="30">
        <f>E217/E2</f>
        <v>2.4969189055952676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321</v>
      </c>
      <c r="B221" s="8" t="s">
        <v>60</v>
      </c>
      <c r="C221" s="8" t="s">
        <v>7</v>
      </c>
      <c r="D221" s="8" t="s">
        <v>322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323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324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325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326</v>
      </c>
      <c r="B225" s="8" t="s">
        <v>60</v>
      </c>
      <c r="C225" s="8" t="s">
        <v>7</v>
      </c>
      <c r="D225" s="8" t="s">
        <v>327</v>
      </c>
      <c r="E225" s="12">
        <v>353.86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328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329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330</v>
      </c>
      <c r="B228" s="8" t="s">
        <v>68</v>
      </c>
      <c r="C228" s="8" t="s">
        <v>18</v>
      </c>
      <c r="D228" s="30">
        <f>E225/E2</f>
        <v>0.87222085284693129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331</v>
      </c>
      <c r="B229" s="8" t="s">
        <v>60</v>
      </c>
      <c r="C229" s="8" t="s">
        <v>7</v>
      </c>
      <c r="D229" s="8" t="s">
        <v>332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333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334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335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336</v>
      </c>
      <c r="B233" s="8" t="s">
        <v>60</v>
      </c>
      <c r="C233" s="8" t="s">
        <v>7</v>
      </c>
      <c r="D233" s="8" t="s">
        <v>337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338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339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340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341</v>
      </c>
      <c r="B237" s="8" t="s">
        <v>60</v>
      </c>
      <c r="C237" s="8" t="s">
        <v>7</v>
      </c>
      <c r="D237" s="8" t="s">
        <v>342</v>
      </c>
      <c r="E237" s="12">
        <v>0</v>
      </c>
      <c r="F237" s="12" t="s">
        <v>343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344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345</v>
      </c>
      <c r="B239" s="8" t="s">
        <v>3</v>
      </c>
      <c r="C239" s="8" t="s">
        <v>7</v>
      </c>
      <c r="D239" s="8" t="s">
        <v>346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347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348</v>
      </c>
      <c r="C241" s="8" t="s">
        <v>18</v>
      </c>
      <c r="D241" s="36">
        <f>SUM(D84,D28,D34,D60,D66,D72,D78,D94,D104,D162,D200)</f>
        <v>48264.56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1" t="s">
        <v>349</v>
      </c>
      <c r="B242" s="41"/>
      <c r="C242" s="41"/>
      <c r="D242" s="41"/>
    </row>
    <row r="243" spans="1:22" x14ac:dyDescent="0.25">
      <c r="A243" s="6" t="s">
        <v>350</v>
      </c>
      <c r="B243" s="7" t="s">
        <v>351</v>
      </c>
      <c r="C243" s="7" t="s">
        <v>352</v>
      </c>
      <c r="D243" s="7">
        <v>1</v>
      </c>
      <c r="E243" s="2" t="s">
        <v>19</v>
      </c>
    </row>
    <row r="244" spans="1:22" x14ac:dyDescent="0.25">
      <c r="A244" s="6" t="s">
        <v>353</v>
      </c>
      <c r="B244" s="7" t="s">
        <v>354</v>
      </c>
      <c r="C244" s="7" t="s">
        <v>352</v>
      </c>
      <c r="D244" s="7">
        <v>1</v>
      </c>
      <c r="E244" s="2" t="s">
        <v>19</v>
      </c>
    </row>
    <row r="245" spans="1:22" x14ac:dyDescent="0.25">
      <c r="A245" s="6" t="s">
        <v>355</v>
      </c>
      <c r="B245" s="7" t="s">
        <v>356</v>
      </c>
      <c r="C245" s="7" t="s">
        <v>352</v>
      </c>
      <c r="D245" s="7">
        <v>0</v>
      </c>
      <c r="E245" s="2" t="s">
        <v>19</v>
      </c>
    </row>
    <row r="246" spans="1:22" x14ac:dyDescent="0.25">
      <c r="A246" s="6" t="s">
        <v>357</v>
      </c>
      <c r="B246" s="7" t="s">
        <v>358</v>
      </c>
      <c r="C246" s="7" t="s">
        <v>18</v>
      </c>
      <c r="D246" s="7">
        <v>-8823.7999999999993</v>
      </c>
      <c r="E246" s="2" t="s">
        <v>19</v>
      </c>
    </row>
    <row r="247" spans="1:22" x14ac:dyDescent="0.25">
      <c r="A247" s="41" t="s">
        <v>359</v>
      </c>
      <c r="B247" s="41"/>
      <c r="C247" s="41"/>
      <c r="D247" s="41"/>
    </row>
    <row r="248" spans="1:22" ht="31.5" x14ac:dyDescent="0.25">
      <c r="A248" s="6" t="s">
        <v>360</v>
      </c>
      <c r="B248" s="7" t="s">
        <v>17</v>
      </c>
      <c r="C248" s="7" t="s">
        <v>18</v>
      </c>
      <c r="D248" s="7">
        <v>0</v>
      </c>
      <c r="E248" s="2" t="s">
        <v>361</v>
      </c>
    </row>
    <row r="249" spans="1:22" ht="31.5" x14ac:dyDescent="0.25">
      <c r="A249" s="6" t="s">
        <v>362</v>
      </c>
      <c r="B249" s="7" t="s">
        <v>21</v>
      </c>
      <c r="C249" s="7" t="s">
        <v>18</v>
      </c>
      <c r="D249" s="7">
        <v>0</v>
      </c>
      <c r="E249" s="2" t="s">
        <v>361</v>
      </c>
    </row>
    <row r="250" spans="1:22" ht="31.5" x14ac:dyDescent="0.25">
      <c r="A250" s="6" t="s">
        <v>363</v>
      </c>
      <c r="B250" s="7" t="s">
        <v>23</v>
      </c>
      <c r="C250" s="7" t="s">
        <v>18</v>
      </c>
      <c r="D250" s="7">
        <v>0</v>
      </c>
      <c r="E250" s="2" t="s">
        <v>361</v>
      </c>
    </row>
    <row r="251" spans="1:22" ht="31.5" x14ac:dyDescent="0.25">
      <c r="A251" s="6" t="s">
        <v>364</v>
      </c>
      <c r="B251" s="7" t="s">
        <v>48</v>
      </c>
      <c r="C251" s="7" t="s">
        <v>18</v>
      </c>
      <c r="D251" s="7">
        <v>0</v>
      </c>
      <c r="E251" s="2" t="s">
        <v>361</v>
      </c>
    </row>
    <row r="252" spans="1:22" ht="31.5" x14ac:dyDescent="0.25">
      <c r="A252" s="6" t="s">
        <v>365</v>
      </c>
      <c r="B252" s="7" t="s">
        <v>366</v>
      </c>
      <c r="C252" s="7" t="s">
        <v>18</v>
      </c>
      <c r="D252" s="7">
        <v>0</v>
      </c>
      <c r="E252" s="2" t="s">
        <v>361</v>
      </c>
    </row>
    <row r="253" spans="1:22" ht="31.5" x14ac:dyDescent="0.25">
      <c r="A253" s="6" t="s">
        <v>367</v>
      </c>
      <c r="B253" s="7" t="s">
        <v>52</v>
      </c>
      <c r="C253" s="7" t="s">
        <v>18</v>
      </c>
      <c r="D253" s="7">
        <v>0</v>
      </c>
      <c r="E253" s="2" t="s">
        <v>361</v>
      </c>
    </row>
    <row r="254" spans="1:22" x14ac:dyDescent="0.25">
      <c r="A254" s="41" t="s">
        <v>368</v>
      </c>
      <c r="B254" s="41"/>
      <c r="C254" s="41"/>
      <c r="D254" s="41"/>
      <c r="E254" s="37"/>
    </row>
    <row r="255" spans="1:22" ht="31.5" x14ac:dyDescent="0.25">
      <c r="A255" s="6" t="s">
        <v>369</v>
      </c>
      <c r="B255" s="7" t="s">
        <v>351</v>
      </c>
      <c r="C255" s="7" t="s">
        <v>352</v>
      </c>
      <c r="D255" s="7">
        <v>0</v>
      </c>
      <c r="E255" s="2" t="s">
        <v>361</v>
      </c>
    </row>
    <row r="256" spans="1:22" ht="31.5" x14ac:dyDescent="0.25">
      <c r="A256" s="6" t="s">
        <v>370</v>
      </c>
      <c r="B256" s="7" t="s">
        <v>354</v>
      </c>
      <c r="C256" s="7" t="s">
        <v>352</v>
      </c>
      <c r="D256" s="7">
        <v>0</v>
      </c>
      <c r="E256" s="2" t="s">
        <v>361</v>
      </c>
    </row>
    <row r="257" spans="1:5" ht="31.5" x14ac:dyDescent="0.25">
      <c r="A257" s="6" t="s">
        <v>371</v>
      </c>
      <c r="B257" s="7" t="s">
        <v>372</v>
      </c>
      <c r="C257" s="7" t="s">
        <v>352</v>
      </c>
      <c r="D257" s="7">
        <v>0</v>
      </c>
      <c r="E257" s="2" t="s">
        <v>361</v>
      </c>
    </row>
    <row r="258" spans="1:5" ht="31.5" x14ac:dyDescent="0.25">
      <c r="A258" s="6" t="s">
        <v>373</v>
      </c>
      <c r="B258" s="7" t="s">
        <v>358</v>
      </c>
      <c r="C258" s="7" t="s">
        <v>18</v>
      </c>
      <c r="D258" s="7">
        <v>0</v>
      </c>
      <c r="E258" s="2" t="s">
        <v>361</v>
      </c>
    </row>
    <row r="259" spans="1:5" x14ac:dyDescent="0.25">
      <c r="A259" s="41" t="s">
        <v>374</v>
      </c>
      <c r="B259" s="41"/>
      <c r="C259" s="41"/>
      <c r="D259" s="41"/>
    </row>
    <row r="260" spans="1:5" x14ac:dyDescent="0.25">
      <c r="A260" s="6" t="s">
        <v>375</v>
      </c>
      <c r="B260" s="7" t="s">
        <v>376</v>
      </c>
      <c r="C260" s="7" t="s">
        <v>352</v>
      </c>
      <c r="D260" s="7">
        <v>1</v>
      </c>
      <c r="E260" s="2" t="s">
        <v>377</v>
      </c>
    </row>
    <row r="261" spans="1:5" x14ac:dyDescent="0.25">
      <c r="A261" s="6" t="s">
        <v>378</v>
      </c>
      <c r="B261" s="7" t="s">
        <v>379</v>
      </c>
      <c r="C261" s="7" t="s">
        <v>352</v>
      </c>
      <c r="D261" s="7">
        <v>1</v>
      </c>
      <c r="E261" s="2" t="s">
        <v>377</v>
      </c>
    </row>
    <row r="262" spans="1:5" ht="31.5" x14ac:dyDescent="0.25">
      <c r="A262" s="6" t="s">
        <v>380</v>
      </c>
      <c r="B262" s="7" t="s">
        <v>381</v>
      </c>
      <c r="C262" s="7" t="s">
        <v>18</v>
      </c>
      <c r="D262" s="7">
        <v>4245</v>
      </c>
      <c r="E262" s="2" t="s">
        <v>377</v>
      </c>
    </row>
    <row r="266" spans="1:5" x14ac:dyDescent="0.25">
      <c r="A266" s="44" t="s">
        <v>383</v>
      </c>
      <c r="B266" s="44"/>
      <c r="D266" s="45" t="s">
        <v>384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2017-04-11T18:35:38Z</dcterms:modified>
</cp:coreProperties>
</file>