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Лист1!$A$1:$D$262</definedName>
  </definedNames>
  <calcPr calcId="145621"/>
</workbook>
</file>

<file path=xl/calcChain.xml><?xml version="1.0" encoding="utf-8"?>
<calcChain xmlns="http://schemas.openxmlformats.org/spreadsheetml/2006/main">
  <c r="D104" i="1" l="1"/>
  <c r="E175" i="1"/>
  <c r="E171" i="1"/>
  <c r="E163" i="1"/>
  <c r="D158" i="1" l="1"/>
  <c r="D15" i="1"/>
  <c r="D14" i="1"/>
  <c r="D13" i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37" i="1" l="1"/>
  <c r="D12" i="1"/>
  <c r="D196" i="1"/>
  <c r="E25" i="1" l="1"/>
  <c r="D25" i="1" s="1"/>
</calcChain>
</file>

<file path=xl/sharedStrings.xml><?xml version="1.0" encoding="utf-8"?>
<sst xmlns="http://schemas.openxmlformats.org/spreadsheetml/2006/main" count="952" uniqueCount="384">
  <si>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</si>
  <si>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</si>
  <si>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</si>
  <si>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</si>
  <si>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</si>
  <si>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</si>
  <si>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</si>
  <si>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</si>
  <si>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</si>
  <si>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</si>
  <si>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</si>
  <si>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</si>
  <si>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</si>
  <si>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</si>
  <si>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</si>
  <si>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</si>
  <si>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</si>
  <si>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</si>
  <si>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</si>
  <si>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</si>
  <si>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</si>
  <si>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</si>
  <si>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</si>
  <si>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</si>
  <si>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</si>
  <si>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</si>
  <si>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</si>
  <si>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</si>
  <si>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</si>
  <si>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</si>
  <si>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</si>
  <si>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</si>
  <si>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</si>
  <si>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</si>
  <si>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</si>
  <si>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</si>
  <si>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</si>
  <si>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</si>
  <si>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</si>
  <si>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</si>
  <si>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</si>
  <si>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</si>
  <si>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</si>
  <si>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</si>
  <si>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</si>
  <si>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</si>
  <si>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</si>
  <si>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</si>
  <si>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</si>
  <si>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</si>
  <si>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</si>
  <si>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</si>
  <si>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</si>
  <si>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</si>
  <si>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</si>
  <si>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</si>
  <si>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</si>
  <si>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</si>
  <si>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</si>
  <si>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</si>
  <si>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</si>
  <si>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</si>
  <si>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</si>
  <si>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</si>
  <si>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</si>
  <si>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</si>
  <si>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</si>
  <si>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</si>
  <si>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</si>
  <si>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</si>
  <si>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</si>
  <si>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</si>
  <si>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</si>
  <si>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</si>
  <si>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</si>
  <si>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</si>
  <si>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</si>
  <si>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</si>
  <si>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</si>
  <si>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</si>
  <si>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</si>
  <si>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</si>
  <si>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</si>
  <si>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</si>
  <si>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</si>
  <si>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</si>
  <si>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</si>
  <si>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</si>
  <si>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</si>
  <si>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</si>
  <si>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</si>
  <si>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</si>
  <si>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</si>
  <si>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</si>
  <si>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</si>
  <si>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</si>
  <si>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</si>
  <si>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</si>
  <si>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</si>
  <si>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</si>
  <si>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</si>
  <si>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</si>
  <si>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</si>
  <si>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</si>
  <si>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</si>
  <si>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</si>
  <si>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</si>
  <si>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</si>
  <si>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</si>
  <si>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</si>
  <si>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</si>
  <si>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</si>
  <si>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</si>
  <si>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</si>
  <si>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</si>
  <si>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</si>
  <si>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</si>
  <si>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</si>
  <si>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</si>
  <si>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</si>
  <si>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</si>
  <si>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</si>
  <si>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</si>
  <si>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</si>
  <si>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</si>
  <si>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</si>
  <si>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</si>
  <si>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</si>
  <si>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</si>
  <si>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</si>
  <si>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</si>
  <si>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</si>
  <si>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</si>
  <si>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</si>
  <si>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</si>
  <si>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</si>
  <si>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</si>
  <si>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</si>
  <si>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</si>
  <si>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</si>
  <si>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</si>
  <si>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</si>
  <si>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</si>
  <si>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</si>
  <si>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</si>
  <si>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</si>
  <si>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</si>
  <si>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</si>
  <si>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</si>
  <si>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</si>
  <si>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</si>
  <si>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</si>
  <si>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</si>
  <si>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</si>
  <si>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</si>
  <si>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</si>
  <si>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</si>
  <si>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</si>
  <si>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</si>
  <si>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</si>
  <si>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</si>
  <si>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</si>
  <si>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</si>
  <si>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</si>
  <si>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</si>
  <si>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</si>
  <si>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</si>
  <si>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</si>
  <si>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</si>
  <si>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</si>
  <si>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</si>
  <si>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</si>
  <si>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</si>
  <si>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</si>
  <si>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</si>
  <si>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</si>
  <si>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</si>
  <si>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</si>
  <si>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</si>
  <si>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</si>
  <si>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</si>
  <si>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</si>
  <si>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</si>
  <si>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</si>
  <si>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</si>
  <si>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</si>
  <si>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</si>
  <si>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</si>
  <si>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</si>
  <si>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</si>
  <si>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</si>
  <si>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</si>
  <si>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</si>
  <si>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</si>
  <si>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</si>
  <si>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</si>
  <si>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</si>
  <si>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</si>
  <si>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</si>
  <si>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</si>
  <si>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</si>
  <si>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</si>
  <si>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</si>
  <si>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</si>
  <si>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</si>
  <si>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</si>
  <si>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</si>
  <si>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</si>
  <si>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</si>
  <si>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</si>
  <si>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</si>
  <si>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</si>
  <si>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</si>
  <si>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</si>
  <si>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</si>
  <si>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</si>
  <si>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</si>
  <si>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</si>
  <si>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</si>
  <si>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</si>
  <si>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</si>
  <si>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</si>
  <si>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</si>
  <si>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</si>
  <si>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</si>
  <si>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</si>
  <si>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</si>
  <si>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</si>
  <si>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</si>
  <si>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</si>
  <si>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</si>
  <si>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</si>
  <si>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</si>
  <si>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</si>
  <si>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</si>
  <si>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</si>
  <si>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</si>
  <si>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</si>
  <si>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</si>
  <si>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</si>
  <si>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</si>
  <si>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</si>
  <si>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</si>
  <si>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</si>
  <si>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</si>
  <si>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</si>
  <si>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</si>
  <si>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</si>
  <si>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</si>
  <si>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</si>
  <si>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</si>
  <si>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</si>
  <si>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</si>
  <si>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</si>
  <si>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</si>
  <si>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</si>
  <si>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</si>
  <si>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</si>
  <si>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</si>
  <si>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</si>
  <si>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</si>
  <si>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</si>
  <si>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</si>
  <si>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</si>
  <si>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</si>
  <si>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</si>
  <si>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</si>
  <si>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</si>
  <si>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</si>
  <si>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</si>
  <si>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</si>
  <si>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</si>
  <si>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</si>
  <si>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</si>
  <si>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</si>
  <si>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</si>
  <si>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</si>
  <si>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</si>
  <si>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</si>
  <si>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</si>
  <si>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</si>
  <si>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</si>
  <si>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</si>
  <si>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</si>
  <si>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</si>
  <si>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</si>
  <si>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</si>
  <si>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</si>
  <si>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</si>
  <si>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</si>
  <si>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</si>
  <si>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</si>
  <si>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</si>
  <si>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</si>
  <si>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</si>
  <si>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</si>
  <si>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</si>
  <si>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</si>
  <si>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</si>
  <si>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</si>
  <si>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</si>
  <si>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</si>
  <si>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</si>
  <si>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</si>
  <si>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</si>
  <si>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</si>
  <si>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</si>
  <si>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</si>
  <si>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</si>
  <si>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</si>
  <si>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</si>
  <si>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</si>
  <si>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</si>
  <si>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</si>
  <si>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</si>
  <si>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</si>
  <si>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</si>
  <si>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</si>
  <si>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</si>
  <si>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</si>
  <si>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</si>
  <si>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</si>
  <si>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</si>
  <si>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</si>
  <si>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</si>
  <si>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</si>
  <si>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</si>
  <si>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</si>
  <si>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</si>
  <si>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</si>
  <si>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</si>
  <si>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</si>
  <si>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</si>
  <si>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</si>
  <si>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</si>
  <si>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</si>
  <si>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</si>
  <si>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</si>
  <si>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</si>
  <si>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</si>
  <si>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</si>
  <si>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</si>
  <si>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</si>
  <si>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</si>
  <si>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</si>
  <si>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</si>
  <si>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</si>
  <si>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</si>
  <si>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</si>
  <si>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</si>
  <si>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</si>
  <si>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</si>
  <si>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</si>
  <si>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</si>
  <si>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</si>
  <si>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</si>
  <si>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</si>
  <si>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</si>
  <si>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</si>
  <si>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</si>
  <si>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</si>
  <si>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</si>
  <si>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</si>
  <si>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</si>
  <si>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</si>
  <si>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</si>
  <si>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</si>
  <si>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</si>
  <si>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</si>
  <si>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</si>
  <si>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</si>
  <si>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</si>
  <si>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</si>
  <si>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</si>
  <si>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</si>
  <si>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</si>
  <si>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</si>
  <si>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</si>
  <si>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</si>
  <si>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</si>
  <si>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</si>
  <si>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№52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</si>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</sst>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</row>
        <row r="124">
          <cell r="FQ124">
            <v>59938.767878400009</v>
          </cell>
        </row>
        <row r="125">
          <cell r="FQ125">
            <v>9246.37824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topLeftCell="A253" zoomScale="80" zoomScaleNormal="70" zoomScaleSheetLayoutView="80" workbookViewId="0">
      <selection activeCell="D262" sqref="D26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381</v>
      </c>
      <c r="B2" s="42"/>
      <c r="C2" s="42"/>
      <c r="D2" s="42"/>
      <c r="E2" s="2">
        <v>628.79999999999995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379.74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7617.19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103851.31518720002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'[1]гук(2016)'!$FQ$124</f>
        <v>59938.767878400009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'[1]гук(2016)'!$FQ$123</f>
        <v>34666.169068799994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'[1]гук(2016)'!$FQ$125</f>
        <v>9246.37824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97732.02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97732.02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98111.760000000009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3118.8851872000114</v>
      </c>
      <c r="E25" s="39">
        <f>D12-(D16+D10-D258)+D242-D24+D11</f>
        <v>3118.8851872000114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7232.46</v>
      </c>
      <c r="E28" s="16">
        <v>7232.46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11.502003816793893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6005.54</v>
      </c>
      <c r="E60" s="38">
        <v>6005.54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9.550795165394403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9246.3799999999992</v>
      </c>
      <c r="E66" s="38">
        <v>9246.3799999999992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14.704802798982188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2755.91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2755.91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4.3828085241730284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699.36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699.36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99.908571428571435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22236.880000000001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7711.6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12.263994910941477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14525.28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245.85</v>
      </c>
      <c r="E94" s="12"/>
      <c r="F94" s="8">
        <v>447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245.85</v>
      </c>
      <c r="F99" s="8">
        <f>F94</f>
        <v>447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0.54999999999999993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E105+E109+E113+E117+E121+E125+E129+E133+E137+E141+E145+E149+E153</f>
        <v>77331.05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73.05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0.11617366412213741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449.91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0.71550572519083977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382.62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0.60849236641221383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4025.79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6.4023377862595421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2056.0500000000002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3.2697996183206111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1070.8499999999999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1.7030057251908397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232.97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0.37049936386768451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113.44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0.18040712468193384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3429.82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5.4545483460559803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 t="s">
        <v>239</v>
      </c>
      <c r="B153" s="8" t="s">
        <v>60</v>
      </c>
      <c r="C153" s="8" t="s">
        <v>7</v>
      </c>
      <c r="D153" s="8" t="s">
        <v>240</v>
      </c>
      <c r="E153" s="40">
        <v>65496.55</v>
      </c>
      <c r="F153" s="33">
        <v>6.1041600000000003</v>
      </c>
      <c r="G153" s="34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 t="s">
        <v>241</v>
      </c>
      <c r="B154" s="8" t="s">
        <v>63</v>
      </c>
      <c r="C154" s="8" t="s">
        <v>7</v>
      </c>
      <c r="D154" s="8" t="s">
        <v>117</v>
      </c>
      <c r="E154" s="12"/>
      <c r="F154" s="3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 t="s">
        <v>242</v>
      </c>
      <c r="B155" s="8" t="s">
        <v>3</v>
      </c>
      <c r="C155" s="8" t="s">
        <v>7</v>
      </c>
      <c r="D155" s="8" t="s">
        <v>243</v>
      </c>
      <c r="E155" s="12"/>
      <c r="F155" s="3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 t="s">
        <v>244</v>
      </c>
      <c r="B156" s="8" t="s">
        <v>68</v>
      </c>
      <c r="C156" s="8" t="s">
        <v>18</v>
      </c>
      <c r="D156" s="30">
        <f>E153/F153</f>
        <v>10729.821957484732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47.25" x14ac:dyDescent="0.25">
      <c r="A157" s="23" t="s">
        <v>245</v>
      </c>
      <c r="B157" s="24" t="s">
        <v>55</v>
      </c>
      <c r="C157" s="24" t="s">
        <v>7</v>
      </c>
      <c r="D157" s="24" t="s">
        <v>246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247</v>
      </c>
      <c r="B158" s="8" t="s">
        <v>58</v>
      </c>
      <c r="C158" s="8" t="s">
        <v>18</v>
      </c>
      <c r="D158" s="8">
        <f>E159+E163+E167+E171+E175+E179+E183+E187+E191</f>
        <v>102074.84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ht="31.5" x14ac:dyDescent="0.25">
      <c r="A159" s="27" t="s">
        <v>248</v>
      </c>
      <c r="B159" s="8" t="s">
        <v>60</v>
      </c>
      <c r="C159" s="8" t="s">
        <v>7</v>
      </c>
      <c r="D159" s="8" t="s">
        <v>249</v>
      </c>
      <c r="E159" s="12">
        <v>0</v>
      </c>
      <c r="F159" s="12">
        <v>1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250</v>
      </c>
      <c r="B160" s="8" t="s">
        <v>63</v>
      </c>
      <c r="C160" s="8" t="s">
        <v>7</v>
      </c>
      <c r="D160" s="8" t="s">
        <v>251</v>
      </c>
      <c r="E160" s="12"/>
      <c r="F160" s="12" t="s">
        <v>252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x14ac:dyDescent="0.25">
      <c r="A161" s="27" t="s">
        <v>253</v>
      </c>
      <c r="B161" s="8" t="s">
        <v>3</v>
      </c>
      <c r="C161" s="8" t="s">
        <v>7</v>
      </c>
      <c r="D161" s="8" t="s">
        <v>141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254</v>
      </c>
      <c r="B162" s="8" t="s">
        <v>68</v>
      </c>
      <c r="C162" s="8" t="s">
        <v>18</v>
      </c>
      <c r="D162" s="30">
        <v>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255</v>
      </c>
      <c r="B163" s="8" t="s">
        <v>60</v>
      </c>
      <c r="C163" s="8" t="s">
        <v>7</v>
      </c>
      <c r="D163" s="8" t="s">
        <v>256</v>
      </c>
      <c r="E163" s="12">
        <f>232.04+2776</f>
        <v>3008.04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257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258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259</v>
      </c>
      <c r="B166" s="8" t="s">
        <v>68</v>
      </c>
      <c r="C166" s="8" t="s">
        <v>18</v>
      </c>
      <c r="D166" s="30">
        <f>E163/E2</f>
        <v>4.7837786259541986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260</v>
      </c>
      <c r="B167" s="8" t="s">
        <v>60</v>
      </c>
      <c r="C167" s="8" t="s">
        <v>7</v>
      </c>
      <c r="D167" s="8" t="s">
        <v>261</v>
      </c>
      <c r="E167" s="12">
        <v>586.23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262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263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264</v>
      </c>
      <c r="B170" s="8" t="s">
        <v>68</v>
      </c>
      <c r="C170" s="8" t="s">
        <v>18</v>
      </c>
      <c r="D170" s="30">
        <f>E167/E2</f>
        <v>0.93229961832061081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265</v>
      </c>
      <c r="B171" s="8" t="s">
        <v>60</v>
      </c>
      <c r="C171" s="8" t="s">
        <v>7</v>
      </c>
      <c r="D171" s="8" t="s">
        <v>266</v>
      </c>
      <c r="E171" s="12">
        <f>164.13+7457.52</f>
        <v>7621.6500000000005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267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268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269</v>
      </c>
      <c r="B174" s="8" t="s">
        <v>68</v>
      </c>
      <c r="C174" s="8" t="s">
        <v>18</v>
      </c>
      <c r="D174" s="30">
        <f>E171/E2</f>
        <v>12.120944656488552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270</v>
      </c>
      <c r="B175" s="8" t="s">
        <v>60</v>
      </c>
      <c r="C175" s="8" t="s">
        <v>7</v>
      </c>
      <c r="D175" s="8" t="s">
        <v>271</v>
      </c>
      <c r="E175" s="12">
        <f>73.06+86891.03+1332.63</f>
        <v>88296.72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272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273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274</v>
      </c>
      <c r="B178" s="8" t="s">
        <v>68</v>
      </c>
      <c r="C178" s="8" t="s">
        <v>18</v>
      </c>
      <c r="D178" s="30">
        <f>E175/E2</f>
        <v>140.42099236641224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275</v>
      </c>
      <c r="B179" s="8" t="s">
        <v>60</v>
      </c>
      <c r="C179" s="8" t="s">
        <v>7</v>
      </c>
      <c r="D179" s="8" t="s">
        <v>276</v>
      </c>
      <c r="E179" s="12">
        <v>1465.15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277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278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279</v>
      </c>
      <c r="B182" s="8" t="s">
        <v>68</v>
      </c>
      <c r="C182" s="8" t="s">
        <v>18</v>
      </c>
      <c r="D182" s="30">
        <f>E179/E2</f>
        <v>2.3300731552162852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280</v>
      </c>
      <c r="B183" s="8" t="s">
        <v>60</v>
      </c>
      <c r="C183" s="8" t="s">
        <v>7</v>
      </c>
      <c r="D183" s="8" t="s">
        <v>281</v>
      </c>
      <c r="E183" s="12">
        <v>440.55</v>
      </c>
      <c r="F183" s="12" t="s">
        <v>282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283</v>
      </c>
      <c r="B184" s="8" t="s">
        <v>63</v>
      </c>
      <c r="C184" s="8" t="s">
        <v>7</v>
      </c>
      <c r="D184" s="8" t="s">
        <v>117</v>
      </c>
      <c r="E184" s="12"/>
      <c r="F184" s="12" t="s">
        <v>66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284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285</v>
      </c>
      <c r="B186" s="8" t="s">
        <v>68</v>
      </c>
      <c r="C186" s="8" t="s">
        <v>18</v>
      </c>
      <c r="D186" s="30">
        <f>E183/E2</f>
        <v>0.70062022900763365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286</v>
      </c>
      <c r="B187" s="8" t="s">
        <v>60</v>
      </c>
      <c r="C187" s="8" t="s">
        <v>7</v>
      </c>
      <c r="D187" s="8" t="s">
        <v>287</v>
      </c>
      <c r="E187" s="12">
        <v>656.5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288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289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290</v>
      </c>
      <c r="B190" s="8" t="s">
        <v>68</v>
      </c>
      <c r="C190" s="8" t="s">
        <v>18</v>
      </c>
      <c r="D190" s="30">
        <f>E187/E2</f>
        <v>1.0440521628498729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/>
      <c r="B191" s="8" t="s">
        <v>60</v>
      </c>
      <c r="C191" s="8" t="s">
        <v>7</v>
      </c>
      <c r="D191" s="30" t="s">
        <v>291</v>
      </c>
      <c r="E191" s="12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/>
      <c r="B192" s="8" t="s">
        <v>63</v>
      </c>
      <c r="C192" s="8" t="s">
        <v>7</v>
      </c>
      <c r="D192" s="30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/>
      <c r="B193" s="8" t="s">
        <v>3</v>
      </c>
      <c r="C193" s="8" t="s">
        <v>7</v>
      </c>
      <c r="D193" s="30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/>
      <c r="B194" s="8" t="s">
        <v>68</v>
      </c>
      <c r="C194" s="8" t="s">
        <v>18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47.25" x14ac:dyDescent="0.25">
      <c r="A195" s="23" t="s">
        <v>292</v>
      </c>
      <c r="B195" s="24" t="s">
        <v>55</v>
      </c>
      <c r="C195" s="24" t="s">
        <v>7</v>
      </c>
      <c r="D195" s="24" t="s">
        <v>293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ht="18.75" x14ac:dyDescent="0.25">
      <c r="A196" s="27" t="s">
        <v>294</v>
      </c>
      <c r="B196" s="8" t="s">
        <v>58</v>
      </c>
      <c r="C196" s="8" t="s">
        <v>18</v>
      </c>
      <c r="D196" s="8">
        <f>E197+E201+E205+E209+E213+E217+E221+E225+E229+E233</f>
        <v>81960.66</v>
      </c>
      <c r="E196" s="12"/>
      <c r="F196" s="3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 x14ac:dyDescent="0.25">
      <c r="A197" s="27" t="s">
        <v>295</v>
      </c>
      <c r="B197" s="8" t="s">
        <v>60</v>
      </c>
      <c r="C197" s="8" t="s">
        <v>7</v>
      </c>
      <c r="D197" s="8" t="s">
        <v>296</v>
      </c>
      <c r="E197" s="12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297</v>
      </c>
      <c r="B198" s="8" t="s">
        <v>63</v>
      </c>
      <c r="C198" s="8" t="s">
        <v>7</v>
      </c>
      <c r="D198" s="8" t="s">
        <v>117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x14ac:dyDescent="0.25">
      <c r="A199" s="27" t="s">
        <v>298</v>
      </c>
      <c r="B199" s="8" t="s">
        <v>3</v>
      </c>
      <c r="C199" s="8" t="s">
        <v>7</v>
      </c>
      <c r="D199" s="8" t="s">
        <v>66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 t="s">
        <v>299</v>
      </c>
      <c r="B200" s="8" t="s">
        <v>68</v>
      </c>
      <c r="C200" s="8" t="s">
        <v>18</v>
      </c>
      <c r="D200" s="8">
        <v>0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300</v>
      </c>
      <c r="B201" s="8" t="s">
        <v>60</v>
      </c>
      <c r="C201" s="8" t="s">
        <v>7</v>
      </c>
      <c r="D201" s="8" t="s">
        <v>301</v>
      </c>
      <c r="E201" s="12">
        <v>78882.460000000006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302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303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304</v>
      </c>
      <c r="B204" s="8" t="s">
        <v>68</v>
      </c>
      <c r="C204" s="8" t="s">
        <v>18</v>
      </c>
      <c r="D204" s="30">
        <f>E201/E2</f>
        <v>125.44920483460562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305</v>
      </c>
      <c r="B205" s="8" t="s">
        <v>60</v>
      </c>
      <c r="C205" s="8" t="s">
        <v>7</v>
      </c>
      <c r="D205" s="8" t="s">
        <v>306</v>
      </c>
      <c r="E205" s="12">
        <v>1642.77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307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308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309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310</v>
      </c>
      <c r="B209" s="8" t="s">
        <v>60</v>
      </c>
      <c r="C209" s="8" t="s">
        <v>7</v>
      </c>
      <c r="D209" s="8" t="s">
        <v>311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312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313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314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315</v>
      </c>
      <c r="B213" s="8" t="s">
        <v>60</v>
      </c>
      <c r="C213" s="8" t="s">
        <v>7</v>
      </c>
      <c r="D213" s="8" t="s">
        <v>316</v>
      </c>
      <c r="E213" s="12">
        <v>1435.43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317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318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319</v>
      </c>
      <c r="B216" s="8" t="s">
        <v>68</v>
      </c>
      <c r="C216" s="8" t="s">
        <v>18</v>
      </c>
      <c r="D216" s="30">
        <f>E213/E2</f>
        <v>2.2828085241730283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320</v>
      </c>
      <c r="B217" s="8" t="s">
        <v>60</v>
      </c>
      <c r="C217" s="8" t="s">
        <v>7</v>
      </c>
      <c r="D217" s="8" t="s">
        <v>321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322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323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324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325</v>
      </c>
      <c r="B221" s="8" t="s">
        <v>60</v>
      </c>
      <c r="C221" s="8" t="s">
        <v>7</v>
      </c>
      <c r="D221" s="8" t="s">
        <v>326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327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328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329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330</v>
      </c>
      <c r="B225" s="8" t="s">
        <v>60</v>
      </c>
      <c r="C225" s="8" t="s">
        <v>7</v>
      </c>
      <c r="D225" s="8" t="s">
        <v>331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332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333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334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335</v>
      </c>
      <c r="B229" s="8" t="s">
        <v>60</v>
      </c>
      <c r="C229" s="8" t="s">
        <v>7</v>
      </c>
      <c r="D229" s="8" t="s">
        <v>336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337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338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339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340</v>
      </c>
      <c r="B233" s="8" t="s">
        <v>60</v>
      </c>
      <c r="C233" s="8" t="s">
        <v>7</v>
      </c>
      <c r="D233" s="8" t="s">
        <v>341</v>
      </c>
      <c r="E233" s="12">
        <v>0</v>
      </c>
      <c r="F233" s="12" t="s">
        <v>342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343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344</v>
      </c>
      <c r="B235" s="8" t="s">
        <v>3</v>
      </c>
      <c r="C235" s="8" t="s">
        <v>7</v>
      </c>
      <c r="D235" s="8" t="s">
        <v>345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346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x14ac:dyDescent="0.25">
      <c r="A237" s="27"/>
      <c r="B237" s="24" t="s">
        <v>347</v>
      </c>
      <c r="C237" s="8" t="s">
        <v>18</v>
      </c>
      <c r="D237" s="36">
        <f>SUM(D84,D28,D34,D60,D66,D72,D78,D94,D104,D158,D196)</f>
        <v>309788.93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41" t="s">
        <v>348</v>
      </c>
      <c r="B238" s="41"/>
      <c r="C238" s="41"/>
      <c r="D238" s="41"/>
    </row>
    <row r="239" spans="1:22" x14ac:dyDescent="0.25">
      <c r="A239" s="6" t="s">
        <v>349</v>
      </c>
      <c r="B239" s="7" t="s">
        <v>350</v>
      </c>
      <c r="C239" s="7" t="s">
        <v>351</v>
      </c>
      <c r="D239" s="7">
        <v>0</v>
      </c>
      <c r="E239" s="2" t="s">
        <v>19</v>
      </c>
    </row>
    <row r="240" spans="1:22" x14ac:dyDescent="0.25">
      <c r="A240" s="6" t="s">
        <v>352</v>
      </c>
      <c r="B240" s="7" t="s">
        <v>353</v>
      </c>
      <c r="C240" s="7" t="s">
        <v>351</v>
      </c>
      <c r="D240" s="7">
        <v>0</v>
      </c>
      <c r="E240" s="2" t="s">
        <v>19</v>
      </c>
    </row>
    <row r="241" spans="1:5" x14ac:dyDescent="0.25">
      <c r="A241" s="6" t="s">
        <v>354</v>
      </c>
      <c r="B241" s="7" t="s">
        <v>355</v>
      </c>
      <c r="C241" s="7" t="s">
        <v>351</v>
      </c>
      <c r="D241" s="7">
        <v>0</v>
      </c>
      <c r="E241" s="2" t="s">
        <v>19</v>
      </c>
    </row>
    <row r="242" spans="1:5" x14ac:dyDescent="0.25">
      <c r="A242" s="6" t="s">
        <v>356</v>
      </c>
      <c r="B242" s="7" t="s">
        <v>357</v>
      </c>
      <c r="C242" s="7" t="s">
        <v>18</v>
      </c>
      <c r="D242" s="7">
        <v>-16257.88</v>
      </c>
      <c r="E242" s="2" t="s">
        <v>19</v>
      </c>
    </row>
    <row r="243" spans="1:5" x14ac:dyDescent="0.25">
      <c r="A243" s="41" t="s">
        <v>358</v>
      </c>
      <c r="B243" s="41"/>
      <c r="C243" s="41"/>
      <c r="D243" s="41"/>
    </row>
    <row r="244" spans="1:5" ht="31.5" x14ac:dyDescent="0.25">
      <c r="A244" s="6" t="s">
        <v>359</v>
      </c>
      <c r="B244" s="7" t="s">
        <v>17</v>
      </c>
      <c r="C244" s="7" t="s">
        <v>18</v>
      </c>
      <c r="D244" s="7">
        <v>0</v>
      </c>
      <c r="E244" s="2" t="s">
        <v>360</v>
      </c>
    </row>
    <row r="245" spans="1:5" ht="31.5" x14ac:dyDescent="0.25">
      <c r="A245" s="6" t="s">
        <v>361</v>
      </c>
      <c r="B245" s="7" t="s">
        <v>21</v>
      </c>
      <c r="C245" s="7" t="s">
        <v>18</v>
      </c>
      <c r="D245" s="7">
        <v>0</v>
      </c>
      <c r="E245" s="2" t="s">
        <v>360</v>
      </c>
    </row>
    <row r="246" spans="1:5" ht="31.5" x14ac:dyDescent="0.25">
      <c r="A246" s="6" t="s">
        <v>362</v>
      </c>
      <c r="B246" s="7" t="s">
        <v>23</v>
      </c>
      <c r="C246" s="7" t="s">
        <v>18</v>
      </c>
      <c r="D246" s="7">
        <v>0</v>
      </c>
      <c r="E246" s="2" t="s">
        <v>360</v>
      </c>
    </row>
    <row r="247" spans="1:5" ht="31.5" x14ac:dyDescent="0.25">
      <c r="A247" s="6" t="s">
        <v>363</v>
      </c>
      <c r="B247" s="7" t="s">
        <v>48</v>
      </c>
      <c r="C247" s="7" t="s">
        <v>18</v>
      </c>
      <c r="D247" s="7">
        <v>0</v>
      </c>
      <c r="E247" s="2" t="s">
        <v>360</v>
      </c>
    </row>
    <row r="248" spans="1:5" ht="31.5" x14ac:dyDescent="0.25">
      <c r="A248" s="6" t="s">
        <v>364</v>
      </c>
      <c r="B248" s="7" t="s">
        <v>365</v>
      </c>
      <c r="C248" s="7" t="s">
        <v>18</v>
      </c>
      <c r="D248" s="7">
        <v>0</v>
      </c>
      <c r="E248" s="2" t="s">
        <v>360</v>
      </c>
    </row>
    <row r="249" spans="1:5" ht="31.5" x14ac:dyDescent="0.25">
      <c r="A249" s="6" t="s">
        <v>366</v>
      </c>
      <c r="B249" s="7" t="s">
        <v>52</v>
      </c>
      <c r="C249" s="7" t="s">
        <v>18</v>
      </c>
      <c r="D249" s="7">
        <v>0</v>
      </c>
      <c r="E249" s="2" t="s">
        <v>360</v>
      </c>
    </row>
    <row r="250" spans="1:5" x14ac:dyDescent="0.25">
      <c r="A250" s="41" t="s">
        <v>367</v>
      </c>
      <c r="B250" s="41"/>
      <c r="C250" s="41"/>
      <c r="D250" s="41"/>
      <c r="E250" s="37"/>
    </row>
    <row r="251" spans="1:5" ht="31.5" x14ac:dyDescent="0.25">
      <c r="A251" s="6" t="s">
        <v>368</v>
      </c>
      <c r="B251" s="7" t="s">
        <v>350</v>
      </c>
      <c r="C251" s="7" t="s">
        <v>351</v>
      </c>
      <c r="D251" s="7">
        <v>0</v>
      </c>
      <c r="E251" s="2" t="s">
        <v>360</v>
      </c>
    </row>
    <row r="252" spans="1:5" ht="31.5" x14ac:dyDescent="0.25">
      <c r="A252" s="6" t="s">
        <v>369</v>
      </c>
      <c r="B252" s="7" t="s">
        <v>353</v>
      </c>
      <c r="C252" s="7" t="s">
        <v>351</v>
      </c>
      <c r="D252" s="7">
        <v>0</v>
      </c>
      <c r="E252" s="2" t="s">
        <v>360</v>
      </c>
    </row>
    <row r="253" spans="1:5" ht="31.5" x14ac:dyDescent="0.25">
      <c r="A253" s="6" t="s">
        <v>370</v>
      </c>
      <c r="B253" s="7" t="s">
        <v>371</v>
      </c>
      <c r="C253" s="7" t="s">
        <v>351</v>
      </c>
      <c r="D253" s="7">
        <v>0</v>
      </c>
      <c r="E253" s="2" t="s">
        <v>360</v>
      </c>
    </row>
    <row r="254" spans="1:5" ht="31.5" x14ac:dyDescent="0.25">
      <c r="A254" s="6" t="s">
        <v>372</v>
      </c>
      <c r="B254" s="7" t="s">
        <v>357</v>
      </c>
      <c r="C254" s="7" t="s">
        <v>18</v>
      </c>
      <c r="D254" s="7">
        <v>0</v>
      </c>
      <c r="E254" s="2" t="s">
        <v>360</v>
      </c>
    </row>
    <row r="255" spans="1:5" x14ac:dyDescent="0.25">
      <c r="A255" s="41" t="s">
        <v>373</v>
      </c>
      <c r="B255" s="41"/>
      <c r="C255" s="41"/>
      <c r="D255" s="41"/>
    </row>
    <row r="256" spans="1:5" x14ac:dyDescent="0.25">
      <c r="A256" s="6" t="s">
        <v>374</v>
      </c>
      <c r="B256" s="7" t="s">
        <v>375</v>
      </c>
      <c r="C256" s="7" t="s">
        <v>351</v>
      </c>
      <c r="D256" s="7">
        <v>0</v>
      </c>
      <c r="E256" s="2" t="s">
        <v>376</v>
      </c>
    </row>
    <row r="257" spans="1:5" x14ac:dyDescent="0.25">
      <c r="A257" s="6" t="s">
        <v>377</v>
      </c>
      <c r="B257" s="7" t="s">
        <v>378</v>
      </c>
      <c r="C257" s="7" t="s">
        <v>351</v>
      </c>
      <c r="D257" s="7">
        <v>2</v>
      </c>
      <c r="E257" s="2" t="s">
        <v>376</v>
      </c>
    </row>
    <row r="258" spans="1:5" ht="31.5" x14ac:dyDescent="0.25">
      <c r="A258" s="6" t="s">
        <v>379</v>
      </c>
      <c r="B258" s="7" t="s">
        <v>380</v>
      </c>
      <c r="C258" s="7" t="s">
        <v>18</v>
      </c>
      <c r="D258" s="7">
        <v>6020.02</v>
      </c>
      <c r="E258" s="2" t="s">
        <v>376</v>
      </c>
    </row>
    <row r="262" spans="1:5" x14ac:dyDescent="0.25">
      <c r="A262" s="45" t="s">
        <v>382</v>
      </c>
      <c r="B262" s="45"/>
      <c r="D262" s="2" t="s">
        <v>383</v>
      </c>
    </row>
  </sheetData>
  <mergeCells count="9">
    <mergeCell ref="F95:F96"/>
    <mergeCell ref="A238:D238"/>
    <mergeCell ref="A262:B262"/>
    <mergeCell ref="A243:D243"/>
    <mergeCell ref="A250:D250"/>
    <mergeCell ref="A255:D255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2017-04-11T18:23:10Z</dcterms:modified>
</cp:coreProperties>
</file>