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E179" i="1" l="1"/>
  <c r="E191" i="1"/>
  <c r="D182" i="1" l="1"/>
  <c r="D162" i="1"/>
  <c r="D15" i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D200" i="1"/>
  <c r="E25" i="1" l="1"/>
  <c r="D25" i="1" s="1"/>
</calcChain>
</file>

<file path=xl/sharedStrings.xml><?xml version="1.0" encoding="utf-8"?>
<sst xmlns="http://schemas.openxmlformats.org/spreadsheetml/2006/main" count="960" uniqueCount="380">
  <si>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</si>
  <si>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</si>
  <si>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</si>
  <si>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</si>
  <si>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</si>
  <si>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</si>
  <si>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</si>
  <si>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</si>
  <si>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</si>
  <si>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</si>
  <si>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</si>
  <si>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</si>
  <si>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</si>
  <si>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</si>
  <si>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</si>
  <si>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</si>
  <si>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</si>
  <si>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</si>
  <si>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</si>
  <si>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</si>
  <si>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</si>
  <si>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</si>
  <si>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</si>
  <si>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</si>
  <si>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</si>
  <si>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</si>
  <si>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</si>
  <si>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</si>
  <si>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</si>
  <si>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</si>
  <si>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</si>
  <si>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</si>
  <si>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</si>
  <si>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</si>
  <si>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</si>
  <si>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</si>
  <si>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</si>
  <si>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</si>
  <si>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</si>
  <si>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</si>
  <si>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</si>
  <si>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</si>
  <si>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</si>
  <si>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</si>
  <si>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</si>
  <si>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</si>
  <si>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</si>
  <si>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</si>
  <si>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</si>
  <si>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</si>
  <si>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</si>
  <si>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</si>
  <si>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</si>
  <si>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</si>
  <si>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</si>
  <si>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</si>
  <si>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</si>
  <si>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</si>
  <si>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</si>
  <si>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</si>
  <si>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</si>
  <si>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</si>
  <si>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</si>
  <si>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</si>
  <si>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</si>
  <si>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</si>
  <si>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</si>
  <si>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</si>
  <si>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</si>
  <si>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</si>
  <si>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</si>
  <si>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</si>
  <si>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</si>
  <si>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</si>
  <si>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</si>
  <si>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</si>
  <si>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</si>
  <si>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</si>
  <si>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</si>
  <si>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</si>
  <si>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</si>
  <si>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</si>
  <si>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</si>
  <si>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</si>
  <si>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</si>
  <si>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</si>
  <si>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</si>
  <si>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</si>
  <si>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</si>
  <si>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</si>
  <si>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</si>
  <si>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</si>
  <si>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</si>
  <si>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</si>
  <si>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</si>
  <si>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</si>
  <si>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</si>
  <si>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</si>
  <si>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</si>
  <si>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</si>
  <si>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</si>
  <si>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</si>
  <si>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</si>
  <si>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</si>
  <si>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</si>
  <si>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</si>
  <si>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</si>
  <si>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</si>
  <si>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</si>
  <si>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</si>
  <si>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</si>
  <si>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</si>
  <si>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</si>
  <si>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</si>
  <si>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</si>
  <si>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</si>
  <si>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</si>
  <si>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</si>
  <si>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</si>
  <si>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</si>
  <si>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</si>
  <si>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</si>
  <si>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</si>
  <si>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</si>
  <si>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</si>
  <si>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</si>
  <si>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</si>
  <si>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</si>
  <si>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</si>
  <si>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</si>
  <si>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</si>
  <si>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</si>
  <si>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</si>
  <si>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</si>
  <si>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</si>
  <si>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</si>
  <si>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</si>
  <si>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</si>
  <si>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</si>
  <si>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</si>
  <si>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</si>
  <si>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</si>
  <si>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</si>
  <si>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</si>
  <si>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</si>
  <si>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</si>
  <si>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</si>
  <si>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</si>
  <si>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</si>
  <si>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</si>
  <si>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</si>
  <si>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</si>
  <si>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</si>
  <si>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</si>
  <si>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</si>
  <si>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</si>
  <si>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</si>
  <si>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</si>
  <si>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</si>
  <si>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</si>
  <si>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</si>
  <si>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</si>
  <si>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</si>
  <si>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</si>
  <si>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</si>
  <si>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</si>
  <si>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</si>
  <si>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</si>
  <si>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</si>
  <si>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</si>
  <si>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</si>
  <si>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</si>
  <si>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</si>
  <si>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</si>
  <si>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</si>
  <si>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</si>
  <si>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</si>
  <si>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</si>
  <si>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</si>
  <si>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</si>
  <si>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</si>
  <si>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</si>
  <si>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</si>
  <si>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</si>
  <si>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</si>
  <si>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</si>
  <si>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</si>
  <si>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</si>
  <si>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</si>
  <si>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</si>
  <si>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</si>
  <si>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</si>
  <si>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</si>
  <si>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</si>
  <si>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</si>
  <si>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</si>
  <si>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</si>
  <si>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</si>
  <si>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</si>
  <si>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</si>
  <si>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</si>
  <si>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</si>
  <si>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</si>
  <si>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</si>
  <si>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</si>
  <si>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</si>
  <si>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</si>
  <si>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</si>
  <si>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</si>
  <si>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</si>
  <si>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</si>
  <si>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</si>
  <si>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</si>
  <si>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</si>
  <si>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</si>
  <si>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</si>
  <si>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</si>
  <si>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</si>
  <si>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</si>
  <si>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</si>
  <si>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</si>
  <si>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</si>
  <si>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</si>
  <si>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</si>
  <si>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</si>
  <si>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</si>
  <si>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</si>
  <si>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</si>
  <si>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</si>
  <si>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</si>
  <si>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</si>
  <si>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</si>
  <si>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</si>
  <si>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</si>
  <si>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</si>
  <si>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</si>
  <si>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</si>
  <si>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</si>
  <si>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</si>
  <si>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</si>
  <si>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</si>
  <si>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</si>
  <si>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</si>
  <si>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</si>
  <si>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</si>
  <si>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</si>
  <si>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</si>
  <si>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</si>
  <si>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</si>
  <si>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</si>
  <si>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</si>
  <si>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</si>
  <si>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</si>
  <si>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</si>
  <si>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</si>
  <si>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</si>
  <si>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</si>
  <si>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</si>
  <si>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</si>
  <si>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</si>
  <si>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</si>
  <si>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</si>
  <si>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</si>
  <si>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</si>
  <si>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</si>
  <si>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</si>
  <si>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</si>
  <si>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</si>
  <si>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</si>
  <si>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</si>
  <si>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</si>
  <si>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</si>
  <si>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</si>
  <si>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</si>
  <si>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</si>
  <si>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</si>
  <si>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</si>
  <si>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</si>
  <si>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</si>
  <si>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</si>
  <si>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</si>
  <si>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</si>
  <si>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</si>
  <si>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</si>
  <si>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</si>
  <si>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</si>
  <si>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</si>
  <si>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</si>
  <si>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</si>
  <si>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</si>
  <si>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</si>
  <si>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</si>
  <si>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</si>
  <si>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</si>
  <si>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</si>
  <si>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</si>
  <si>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</si>
  <si>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</si>
  <si>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</si>
  <si>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</si>
  <si>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</si>
  <si>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</si>
  <si>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</si>
  <si>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</si>
  <si>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</si>
  <si>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</si>
  <si>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</si>
  <si>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</si>
  <si>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</si>
  <si>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</si>
  <si>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</si>
  <si>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</si>
  <si>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</si>
  <si>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</si>
  <si>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</si>
  <si>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</si>
  <si>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</si>
  <si>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</si>
  <si>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</si>
  <si>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</si>
  <si>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</si>
  <si>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</si>
  <si>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</si>
  <si>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</si>
  <si>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</si>
  <si>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</si>
  <si>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</si>
  <si>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</si>
  <si>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</si>
  <si>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</si>
  <si>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</si>
  <si>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</si>
  <si>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</si>
  <si>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</si>
  <si>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</si>
  <si>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</si>
  <si>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</si>
  <si>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</si>
  <si>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</si>
  <si>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</si>
  <si>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</si>
  <si>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</si>
  <si>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</si>
  <si>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</si>
  <si>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</si>
  <si>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</si>
  <si>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</si>
  <si>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</si>
  <si>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</si>
  <si>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</si>
  <si>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</si>
  <si>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</si>
  <si>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</si>
  <si>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</si>
  <si>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</si>
  <si>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</si>
  <si>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</si>
  <si>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</si>
  <si>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</si>
  <si>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</si>
  <si>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</si>
  <si>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</si>
  <si>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</si>
  <si>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</si>
  <si>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</si>
  <si>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</si>
  <si>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</si>
  <si>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</si>
  <si>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</si>
  <si>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</si>
  <si>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</si>
  <si>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</si>
  <si>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</si>
  <si>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</si>
  <si>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</si>
  <si>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</si>
  <si>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№47 ул. Интернациональная                           в  г. Липецке</t>
  </si>
  <si>
    <t>Ремонт внутридомовых сетей горячего водоснабжения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</si>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</sst>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J123">
            <v>22686.658113600006</v>
          </cell>
        </row>
        <row r="124">
          <cell r="GJ124">
            <v>37150.575415200008</v>
          </cell>
        </row>
        <row r="125">
          <cell r="GJ125">
            <v>5849.5694400000002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2" zoomScale="60" zoomScaleNormal="80" workbookViewId="0">
      <selection activeCell="D266" sqref="D266"/>
    </sheetView>
  </sheetViews>
  <sheetFormatPr defaultRowHeight="15.75" x14ac:dyDescent="0.25"/>
  <cols>
    <col min="1" max="1" width="9.140625" style="1"/>
    <col min="2" max="2" width="62.42578125" style="2" customWidth="1"/>
    <col min="3" max="3" width="27.8554687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1" t="s">
        <v>376</v>
      </c>
      <c r="B2" s="41"/>
      <c r="C2" s="41"/>
      <c r="D2" s="41"/>
      <c r="E2" s="2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5089.12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65686.802968800024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'[1]гук(2016)'!$GJ$124</f>
        <v>37150.575415200008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'[1]гук(2016)'!$GJ$123</f>
        <v>22686.658113600006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'[1]гук(2016)'!$GJ$125</f>
        <v>5849.5694400000002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48490.06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48490.06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48490.06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7564.552968800027</v>
      </c>
      <c r="E25" s="40">
        <f>D12-(D16+D10)+D246-D24+D11</f>
        <v>7564.552968800027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4575.5</v>
      </c>
      <c r="E28" s="16">
        <v>4575.5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11.50201106083459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3799.31</v>
      </c>
      <c r="E60" s="39">
        <v>3799.31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9.550804424333835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5849.57</v>
      </c>
      <c r="E66" s="39">
        <v>5849.57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14.704801407742583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1948.23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1948.23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4.897511312217194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127.16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127.16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18.165714285714284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14067.8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4878.62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12.264002011060834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9189.18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1487.26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158.12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0.39748617395676217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70.16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0.17637003519356459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29.29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7.3629964806435397E-2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677.45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1.7029914529914532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49.13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0.12350427350427351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503.11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6223.0699999999988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68</v>
      </c>
      <c r="C166" s="8" t="s">
        <v>18</v>
      </c>
      <c r="D166" s="30">
        <f>E163/E2</f>
        <v>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v>826.95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269</v>
      </c>
      <c r="B178" s="8" t="s">
        <v>68</v>
      </c>
      <c r="C178" s="8" t="s">
        <v>18</v>
      </c>
      <c r="D178" s="30">
        <f>E175/E2</f>
        <v>2.0788084464555054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/>
      <c r="B179" s="8" t="s">
        <v>60</v>
      </c>
      <c r="C179" s="8" t="s">
        <v>7</v>
      </c>
      <c r="D179" s="8" t="s">
        <v>377</v>
      </c>
      <c r="E179" s="38">
        <f>101.33+99.18</f>
        <v>200.51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3" customFormat="1" x14ac:dyDescent="0.25">
      <c r="A180" s="27"/>
      <c r="B180" s="8" t="s">
        <v>63</v>
      </c>
      <c r="C180" s="8" t="s">
        <v>7</v>
      </c>
      <c r="D180" s="8" t="s">
        <v>117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3" customFormat="1" x14ac:dyDescent="0.25">
      <c r="A181" s="27"/>
      <c r="B181" s="8" t="s">
        <v>3</v>
      </c>
      <c r="C181" s="8" t="s">
        <v>7</v>
      </c>
      <c r="D181" s="8" t="s">
        <v>66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3" customFormat="1" x14ac:dyDescent="0.25">
      <c r="A182" s="27"/>
      <c r="B182" s="8" t="s">
        <v>68</v>
      </c>
      <c r="C182" s="8" t="s">
        <v>18</v>
      </c>
      <c r="D182" s="30">
        <f>E179/E2</f>
        <v>0.50404725992961286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3" customFormat="1" ht="31.5" x14ac:dyDescent="0.25">
      <c r="A183" s="27" t="s">
        <v>270</v>
      </c>
      <c r="B183" s="8" t="s">
        <v>60</v>
      </c>
      <c r="C183" s="8" t="s">
        <v>7</v>
      </c>
      <c r="D183" s="8" t="s">
        <v>271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272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273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274</v>
      </c>
      <c r="B186" s="8" t="s">
        <v>68</v>
      </c>
      <c r="C186" s="8" t="s">
        <v>18</v>
      </c>
      <c r="D186" s="30">
        <f>E183/E2</f>
        <v>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275</v>
      </c>
      <c r="B187" s="8" t="s">
        <v>60</v>
      </c>
      <c r="C187" s="8" t="s">
        <v>7</v>
      </c>
      <c r="D187" s="8" t="s">
        <v>276</v>
      </c>
      <c r="E187" s="12">
        <v>73.989999999999995</v>
      </c>
      <c r="F187" s="12" t="s">
        <v>277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278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279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280</v>
      </c>
      <c r="B190" s="8" t="s">
        <v>68</v>
      </c>
      <c r="C190" s="8" t="s">
        <v>18</v>
      </c>
      <c r="D190" s="30">
        <f>E187/E2</f>
        <v>0.18599798893916539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281</v>
      </c>
      <c r="B191" s="8" t="s">
        <v>60</v>
      </c>
      <c r="C191" s="8" t="s">
        <v>7</v>
      </c>
      <c r="D191" s="8" t="s">
        <v>282</v>
      </c>
      <c r="E191" s="12">
        <f>2543.24+272.39+598.63+198.85+826.95+681.56</f>
        <v>5121.619999999999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283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284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285</v>
      </c>
      <c r="B194" s="8" t="s">
        <v>68</v>
      </c>
      <c r="C194" s="8" t="s">
        <v>18</v>
      </c>
      <c r="D194" s="30">
        <f>E191/E2</f>
        <v>12.874861739567619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286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287</v>
      </c>
      <c r="B199" s="24" t="s">
        <v>55</v>
      </c>
      <c r="C199" s="24" t="s">
        <v>7</v>
      </c>
      <c r="D199" s="24" t="s">
        <v>288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289</v>
      </c>
      <c r="B200" s="8" t="s">
        <v>58</v>
      </c>
      <c r="C200" s="8" t="s">
        <v>18</v>
      </c>
      <c r="D200" s="8">
        <f>E201+E205+E209+E213+E217+E221+E225+E229+E233+E237</f>
        <v>1050.0999999999999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290</v>
      </c>
      <c r="B201" s="8" t="s">
        <v>60</v>
      </c>
      <c r="C201" s="8" t="s">
        <v>7</v>
      </c>
      <c r="D201" s="8" t="s">
        <v>291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292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293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294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295</v>
      </c>
      <c r="B205" s="8" t="s">
        <v>60</v>
      </c>
      <c r="C205" s="8" t="s">
        <v>7</v>
      </c>
      <c r="D205" s="8" t="s">
        <v>296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297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298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299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300</v>
      </c>
      <c r="B209" s="8" t="s">
        <v>60</v>
      </c>
      <c r="C209" s="8" t="s">
        <v>7</v>
      </c>
      <c r="D209" s="8" t="s">
        <v>301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302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303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304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305</v>
      </c>
      <c r="B213" s="8" t="s">
        <v>60</v>
      </c>
      <c r="C213" s="8" t="s">
        <v>7</v>
      </c>
      <c r="D213" s="8" t="s">
        <v>306</v>
      </c>
      <c r="E213" s="12">
        <v>576.55999999999995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307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308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309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310</v>
      </c>
      <c r="B217" s="8" t="s">
        <v>60</v>
      </c>
      <c r="C217" s="8" t="s">
        <v>7</v>
      </c>
      <c r="D217" s="8" t="s">
        <v>311</v>
      </c>
      <c r="E217" s="12">
        <v>473.54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312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313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314</v>
      </c>
      <c r="B220" s="8" t="s">
        <v>68</v>
      </c>
      <c r="C220" s="8" t="s">
        <v>18</v>
      </c>
      <c r="D220" s="30">
        <f>E217/E2</f>
        <v>1.1903971845148316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315</v>
      </c>
      <c r="B221" s="8" t="s">
        <v>60</v>
      </c>
      <c r="C221" s="8" t="s">
        <v>7</v>
      </c>
      <c r="D221" s="8" t="s">
        <v>316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317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318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319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320</v>
      </c>
      <c r="B225" s="8" t="s">
        <v>60</v>
      </c>
      <c r="C225" s="8" t="s">
        <v>7</v>
      </c>
      <c r="D225" s="8" t="s">
        <v>321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322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323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324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325</v>
      </c>
      <c r="B229" s="8" t="s">
        <v>60</v>
      </c>
      <c r="C229" s="8" t="s">
        <v>7</v>
      </c>
      <c r="D229" s="8" t="s">
        <v>326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327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328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329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330</v>
      </c>
      <c r="B233" s="8" t="s">
        <v>60</v>
      </c>
      <c r="C233" s="8" t="s">
        <v>7</v>
      </c>
      <c r="D233" s="8" t="s">
        <v>331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332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333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334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335</v>
      </c>
      <c r="B237" s="8" t="s">
        <v>60</v>
      </c>
      <c r="C237" s="8" t="s">
        <v>7</v>
      </c>
      <c r="D237" s="8" t="s">
        <v>336</v>
      </c>
      <c r="E237" s="12">
        <v>0</v>
      </c>
      <c r="F237" s="12" t="s">
        <v>337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338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339</v>
      </c>
      <c r="B239" s="8" t="s">
        <v>3</v>
      </c>
      <c r="C239" s="8" t="s">
        <v>7</v>
      </c>
      <c r="D239" s="8" t="s">
        <v>340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342</v>
      </c>
      <c r="C241" s="8" t="s">
        <v>18</v>
      </c>
      <c r="D241" s="36">
        <f>SUM(D84,D28,D34,D60,D66,D72,D78,D94,D104,D162,D200)</f>
        <v>39127.999999999993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2" t="s">
        <v>343</v>
      </c>
      <c r="B242" s="42"/>
      <c r="C242" s="42"/>
      <c r="D242" s="42"/>
    </row>
    <row r="243" spans="1:22" x14ac:dyDescent="0.25">
      <c r="A243" s="6" t="s">
        <v>344</v>
      </c>
      <c r="B243" s="7" t="s">
        <v>345</v>
      </c>
      <c r="C243" s="7" t="s">
        <v>346</v>
      </c>
      <c r="D243" s="7">
        <v>2</v>
      </c>
      <c r="E243" s="2" t="s">
        <v>19</v>
      </c>
    </row>
    <row r="244" spans="1:22" x14ac:dyDescent="0.25">
      <c r="A244" s="6" t="s">
        <v>347</v>
      </c>
      <c r="B244" s="7" t="s">
        <v>348</v>
      </c>
      <c r="C244" s="7" t="s">
        <v>346</v>
      </c>
      <c r="D244" s="7">
        <v>2</v>
      </c>
      <c r="E244" s="2" t="s">
        <v>19</v>
      </c>
    </row>
    <row r="245" spans="1:22" x14ac:dyDescent="0.25">
      <c r="A245" s="6" t="s">
        <v>349</v>
      </c>
      <c r="B245" s="7" t="s">
        <v>350</v>
      </c>
      <c r="C245" s="7" t="s">
        <v>346</v>
      </c>
      <c r="D245" s="7">
        <v>0</v>
      </c>
      <c r="E245" s="2" t="s">
        <v>19</v>
      </c>
    </row>
    <row r="246" spans="1:22" x14ac:dyDescent="0.25">
      <c r="A246" s="6" t="s">
        <v>351</v>
      </c>
      <c r="B246" s="7" t="s">
        <v>352</v>
      </c>
      <c r="C246" s="7" t="s">
        <v>18</v>
      </c>
      <c r="D246" s="7">
        <v>-14721.31</v>
      </c>
      <c r="E246" s="2" t="s">
        <v>19</v>
      </c>
    </row>
    <row r="247" spans="1:22" x14ac:dyDescent="0.25">
      <c r="A247" s="42" t="s">
        <v>353</v>
      </c>
      <c r="B247" s="42"/>
      <c r="C247" s="42"/>
      <c r="D247" s="42"/>
    </row>
    <row r="248" spans="1:22" ht="31.5" x14ac:dyDescent="0.25">
      <c r="A248" s="6" t="s">
        <v>354</v>
      </c>
      <c r="B248" s="7" t="s">
        <v>17</v>
      </c>
      <c r="C248" s="7" t="s">
        <v>18</v>
      </c>
      <c r="D248" s="7">
        <v>0</v>
      </c>
      <c r="E248" s="2" t="s">
        <v>355</v>
      </c>
    </row>
    <row r="249" spans="1:22" ht="31.5" x14ac:dyDescent="0.25">
      <c r="A249" s="6" t="s">
        <v>356</v>
      </c>
      <c r="B249" s="7" t="s">
        <v>21</v>
      </c>
      <c r="C249" s="7" t="s">
        <v>18</v>
      </c>
      <c r="D249" s="7">
        <v>0</v>
      </c>
      <c r="E249" s="2" t="s">
        <v>355</v>
      </c>
    </row>
    <row r="250" spans="1:22" ht="31.5" x14ac:dyDescent="0.25">
      <c r="A250" s="6" t="s">
        <v>357</v>
      </c>
      <c r="B250" s="7" t="s">
        <v>23</v>
      </c>
      <c r="C250" s="7" t="s">
        <v>18</v>
      </c>
      <c r="D250" s="7">
        <v>0</v>
      </c>
      <c r="E250" s="2" t="s">
        <v>355</v>
      </c>
    </row>
    <row r="251" spans="1:22" ht="31.5" x14ac:dyDescent="0.25">
      <c r="A251" s="6" t="s">
        <v>358</v>
      </c>
      <c r="B251" s="7" t="s">
        <v>48</v>
      </c>
      <c r="C251" s="7" t="s">
        <v>18</v>
      </c>
      <c r="D251" s="7">
        <v>0</v>
      </c>
      <c r="E251" s="2" t="s">
        <v>355</v>
      </c>
    </row>
    <row r="252" spans="1:22" ht="31.5" x14ac:dyDescent="0.25">
      <c r="A252" s="6" t="s">
        <v>359</v>
      </c>
      <c r="B252" s="7" t="s">
        <v>360</v>
      </c>
      <c r="C252" s="7" t="s">
        <v>18</v>
      </c>
      <c r="D252" s="7">
        <v>0</v>
      </c>
      <c r="E252" s="2" t="s">
        <v>355</v>
      </c>
    </row>
    <row r="253" spans="1:22" ht="31.5" x14ac:dyDescent="0.25">
      <c r="A253" s="6" t="s">
        <v>361</v>
      </c>
      <c r="B253" s="7" t="s">
        <v>52</v>
      </c>
      <c r="C253" s="7" t="s">
        <v>18</v>
      </c>
      <c r="D253" s="7">
        <v>0</v>
      </c>
      <c r="E253" s="2" t="s">
        <v>355</v>
      </c>
    </row>
    <row r="254" spans="1:22" x14ac:dyDescent="0.25">
      <c r="A254" s="42" t="s">
        <v>362</v>
      </c>
      <c r="B254" s="42"/>
      <c r="C254" s="42"/>
      <c r="D254" s="42"/>
      <c r="E254" s="37"/>
    </row>
    <row r="255" spans="1:22" ht="31.5" x14ac:dyDescent="0.25">
      <c r="A255" s="6" t="s">
        <v>363</v>
      </c>
      <c r="B255" s="7" t="s">
        <v>345</v>
      </c>
      <c r="C255" s="7" t="s">
        <v>346</v>
      </c>
      <c r="D255" s="7">
        <v>0</v>
      </c>
      <c r="E255" s="2" t="s">
        <v>355</v>
      </c>
    </row>
    <row r="256" spans="1:22" ht="31.5" x14ac:dyDescent="0.25">
      <c r="A256" s="6" t="s">
        <v>364</v>
      </c>
      <c r="B256" s="7" t="s">
        <v>348</v>
      </c>
      <c r="C256" s="7" t="s">
        <v>346</v>
      </c>
      <c r="D256" s="7">
        <v>0</v>
      </c>
      <c r="E256" s="2" t="s">
        <v>355</v>
      </c>
    </row>
    <row r="257" spans="1:5" ht="31.5" x14ac:dyDescent="0.25">
      <c r="A257" s="6" t="s">
        <v>365</v>
      </c>
      <c r="B257" s="7" t="s">
        <v>366</v>
      </c>
      <c r="C257" s="7" t="s">
        <v>346</v>
      </c>
      <c r="D257" s="7">
        <v>0</v>
      </c>
      <c r="E257" s="2" t="s">
        <v>355</v>
      </c>
    </row>
    <row r="258" spans="1:5" ht="31.5" x14ac:dyDescent="0.25">
      <c r="A258" s="6" t="s">
        <v>367</v>
      </c>
      <c r="B258" s="7" t="s">
        <v>352</v>
      </c>
      <c r="C258" s="7" t="s">
        <v>18</v>
      </c>
      <c r="D258" s="7">
        <v>0</v>
      </c>
      <c r="E258" s="2" t="s">
        <v>355</v>
      </c>
    </row>
    <row r="259" spans="1:5" x14ac:dyDescent="0.25">
      <c r="A259" s="42" t="s">
        <v>368</v>
      </c>
      <c r="B259" s="42"/>
      <c r="C259" s="42"/>
      <c r="D259" s="42"/>
    </row>
    <row r="260" spans="1:5" x14ac:dyDescent="0.25">
      <c r="A260" s="6" t="s">
        <v>369</v>
      </c>
      <c r="B260" s="7" t="s">
        <v>370</v>
      </c>
      <c r="C260" s="7" t="s">
        <v>346</v>
      </c>
      <c r="D260" s="7">
        <v>0</v>
      </c>
      <c r="E260" s="2" t="s">
        <v>371</v>
      </c>
    </row>
    <row r="261" spans="1:5" x14ac:dyDescent="0.25">
      <c r="A261" s="6" t="s">
        <v>372</v>
      </c>
      <c r="B261" s="7" t="s">
        <v>373</v>
      </c>
      <c r="C261" s="7" t="s">
        <v>346</v>
      </c>
      <c r="D261" s="7">
        <v>0</v>
      </c>
      <c r="E261" s="2" t="s">
        <v>371</v>
      </c>
    </row>
    <row r="262" spans="1:5" ht="31.5" x14ac:dyDescent="0.25">
      <c r="A262" s="6" t="s">
        <v>374</v>
      </c>
      <c r="B262" s="7" t="s">
        <v>375</v>
      </c>
      <c r="C262" s="7" t="s">
        <v>18</v>
      </c>
      <c r="D262" s="7">
        <v>0</v>
      </c>
      <c r="E262" s="2" t="s">
        <v>371</v>
      </c>
    </row>
    <row r="266" spans="1:5" x14ac:dyDescent="0.25">
      <c r="A266" s="45" t="s">
        <v>378</v>
      </c>
      <c r="B266" s="45"/>
      <c r="D266" s="46" t="s">
        <v>379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2017-04-11T18:15:40Z</dcterms:modified>
</cp:coreProperties>
</file>