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58" i="1" l="1"/>
  <c r="D66" i="1"/>
  <c r="D62" i="1"/>
  <c r="D44" i="1"/>
  <c r="D40" i="1"/>
  <c r="D38" i="1"/>
  <c r="D34" i="1"/>
  <c r="D32" i="1"/>
  <c r="D28" i="1"/>
  <c r="E161" i="1" l="1"/>
  <c r="E157" i="1"/>
  <c r="D134" i="1"/>
  <c r="D136" i="1" l="1"/>
  <c r="D15" i="1"/>
  <c r="D14" i="1"/>
  <c r="D13" i="1"/>
  <c r="D68" i="1" l="1"/>
  <c r="D50" i="1" l="1"/>
  <c r="D210" i="1"/>
  <c r="D206" i="1"/>
  <c r="D202" i="1"/>
  <c r="D198" i="1"/>
  <c r="D194" i="1"/>
  <c r="D190" i="1"/>
  <c r="D178" i="1"/>
  <c r="D168" i="1"/>
  <c r="D164" i="1"/>
  <c r="D160" i="1"/>
  <c r="D156" i="1"/>
  <c r="D152" i="1"/>
  <c r="D148" i="1"/>
  <c r="D144" i="1"/>
  <c r="D14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F73" i="1"/>
  <c r="D56" i="1"/>
  <c r="D52" i="1"/>
  <c r="D22" i="1"/>
  <c r="D17" i="1"/>
  <c r="D12" i="1" l="1"/>
  <c r="E25" i="1" s="1"/>
  <c r="D25" i="1" s="1"/>
  <c r="D170" i="1"/>
  <c r="D211" i="1" s="1"/>
</calcChain>
</file>

<file path=xl/sharedStrings.xml><?xml version="1.0" encoding="utf-8"?>
<sst xmlns="http://schemas.openxmlformats.org/spreadsheetml/2006/main" count="846" uniqueCount="343">
  <si>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</si>
  <si>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</si>
  <si>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</si>
  <si>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</si>
  <si>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</si>
  <si>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</si>
  <si>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</si>
  <si>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</si>
  <si>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</si>
  <si>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</si>
  <si>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</si>
  <si>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</si>
  <si>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</si>
  <si>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</si>
  <si>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</si>
  <si>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</si>
  <si>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</si>
  <si>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</si>
  <si>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</si>
  <si>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</si>
  <si>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</si>
  <si>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</si>
  <si>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</si>
  <si>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</si>
  <si>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</si>
  <si>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</si>
  <si>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</si>
  <si>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</si>
  <si>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</si>
  <si>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</si>
  <si>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</si>
  <si>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</si>
  <si>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</si>
  <si>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</si>
  <si>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</si>
  <si>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</si>
  <si>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</si>
  <si>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</si>
  <si>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</si>
  <si>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</si>
  <si>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</si>
  <si>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</si>
  <si>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</si>
  <si>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</si>
  <si>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</si>
  <si>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</si>
  <si>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</si>
  <si>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</si>
  <si>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</si>
  <si>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</si>
  <si>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</si>
  <si>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</si>
  <si>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</si>
  <si>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</si>
  <si>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</si>
  <si>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</si>
  <si>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</si>
  <si>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</si>
  <si>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</si>
  <si>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</si>
  <si>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</si>
  <si>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</si>
  <si>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</si>
  <si>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</si>
  <si>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</si>
  <si>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</si>
  <si>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</si>
  <si>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</si>
  <si>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</si>
  <si>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 раза в год</t>
  </si>
  <si>
    <t>1 раз в неделю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</si>
  <si>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</si>
  <si>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</si>
  <si>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</si>
  <si>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</si>
  <si>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</si>
  <si>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</si>
  <si>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</si>
  <si>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</si>
  <si>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</si>
  <si>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</si>
  <si>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</si>
  <si>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</si>
  <si>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</si>
  <si>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</si>
  <si>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</si>
  <si>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</si>
  <si>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</si>
  <si>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</si>
  <si>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</si>
  <si>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</si>
  <si>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</si>
  <si>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</si>
  <si>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</si>
  <si>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</si>
  <si>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</si>
  <si>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</si>
  <si>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</si>
  <si>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</si>
  <si>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</si>
  <si>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</si>
  <si>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</si>
  <si>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</si>
  <si>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</si>
  <si>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</si>
  <si>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</si>
  <si>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</si>
  <si>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</si>
  <si>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</si>
  <si>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</si>
  <si>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</si>
  <si>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</si>
  <si>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</si>
  <si>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</si>
  <si>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</si>
  <si>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</si>
  <si>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</si>
  <si>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</si>
  <si>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</si>
  <si>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</si>
  <si>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</si>
  <si>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</si>
  <si>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</si>
  <si>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</si>
  <si>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</si>
  <si>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</si>
  <si>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</si>
  <si>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</si>
  <si>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</si>
  <si>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</si>
  <si>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</si>
  <si>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</si>
  <si>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</si>
  <si>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</si>
  <si>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</si>
  <si>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</si>
  <si>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</si>
  <si>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</si>
  <si>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</si>
  <si>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</si>
  <si>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</si>
  <si>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</si>
  <si>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</si>
  <si>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</si>
  <si>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</si>
  <si>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</si>
  <si>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</si>
  <si>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</si>
  <si>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</si>
  <si>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</si>
  <si>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</si>
  <si>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</si>
  <si>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</si>
  <si>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</si>
  <si>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</si>
  <si>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</si>
  <si>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</si>
  <si>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</si>
  <si>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</si>
  <si>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</si>
  <si>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</si>
  <si>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</si>
  <si>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</si>
  <si>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</si>
  <si>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</si>
  <si>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</si>
  <si>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</si>
  <si>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</si>
  <si>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</si>
  <si>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</si>
  <si>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</si>
  <si>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</si>
  <si>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</si>
  <si>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</si>
  <si>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</si>
  <si>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</si>
  <si>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</si>
  <si>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</si>
  <si>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</si>
  <si>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</si>
  <si>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</si>
  <si>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</si>
  <si>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</si>
  <si>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</si>
  <si>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</si>
  <si>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</si>
  <si>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</si>
  <si>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</si>
  <si>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</si>
  <si>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</si>
  <si>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</si>
  <si>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</si>
  <si>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</si>
  <si>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</si>
  <si>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</si>
  <si>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</si>
  <si>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</si>
  <si>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</si>
  <si>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</si>
  <si>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</si>
  <si>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</si>
  <si>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</si>
  <si>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</si>
  <si>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</si>
  <si>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</si>
  <si>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</si>
  <si>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</si>
  <si>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</si>
  <si>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</si>
  <si>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</si>
  <si>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</si>
  <si>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</si>
  <si>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</si>
  <si>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</si>
  <si>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</si>
  <si>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</si>
  <si>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</si>
  <si>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</si>
  <si>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</si>
  <si>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</si>
  <si>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</si>
  <si>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</si>
  <si>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</si>
  <si>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</si>
  <si>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</si>
  <si>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</si>
  <si>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</si>
  <si>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</si>
  <si>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</si>
  <si>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</si>
  <si>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</si>
  <si>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</si>
  <si>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</si>
  <si>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</si>
  <si>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</si>
  <si>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</si>
  <si>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</si>
  <si>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</si>
  <si>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</si>
  <si>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</si>
  <si>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</si>
  <si>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</si>
  <si>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</si>
  <si>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</si>
  <si>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</si>
  <si>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</si>
  <si>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</si>
  <si>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</si>
  <si>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</si>
  <si>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</si>
  <si>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</si>
  <si>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</si>
  <si>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</si>
  <si>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</si>
  <si>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</si>
  <si>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</si>
  <si>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</si>
  <si>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</si>
  <si>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</si>
  <si>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</si>
  <si>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</si>
  <si>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</si>
  <si>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</si>
  <si>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</si>
  <si>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</si>
  <si>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</si>
  <si>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</si>
  <si>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</si>
  <si>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</si>
  <si>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</si>
  <si>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</si>
  <si>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</si>
  <si>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</si>
  <si>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</si>
  <si>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</si>
  <si>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</si>
  <si>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</si>
  <si>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</si>
  <si>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</si>
  <si>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</si>
  <si>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</si>
  <si>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</si>
  <si>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</si>
  <si>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</si>
  <si>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</si>
  <si>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</si>
  <si>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</si>
  <si>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</si>
  <si>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</si>
  <si>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</si>
  <si>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</si>
  <si>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</si>
  <si>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</si>
  <si>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</si>
  <si>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</si>
  <si>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</si>
  <si>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</si>
  <si>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</si>
  <si>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</si>
  <si>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</si>
  <si>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</si>
  <si>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</si>
  <si>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</si>
  <si>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</si>
  <si>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</si>
  <si>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</si>
  <si>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</si>
  <si>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</si>
  <si>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</si>
  <si>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</si>
  <si>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</si>
  <si>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</si>
  <si>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</si>
  <si>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</si>
  <si>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</si>
  <si>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</si>
  <si>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</si>
  <si>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</si>
  <si>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</si>
  <si>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</si>
  <si>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</si>
  <si>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</si>
  <si>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</si>
  <si>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</si>
  <si>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</si>
  <si>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</si>
  <si>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</si>
  <si>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</si>
  <si>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</si>
  <si>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</si>
  <si>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</si>
  <si>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</si>
  <si>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</si>
  <si>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</si>
  <si>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</si>
  <si>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</si>
  <si>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</si>
  <si>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</si>
  <si>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</si>
  <si>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</si>
  <si>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№16  ул. Интернациональная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</si>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</sst>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A123">
            <v>27517.359374399995</v>
          </cell>
        </row>
        <row r="124">
          <cell r="GA124">
            <v>38716.598483999995</v>
          </cell>
        </row>
        <row r="125">
          <cell r="GA125">
            <v>7108.3003199999994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abSelected="1" view="pageBreakPreview" topLeftCell="A211" zoomScale="60" zoomScaleNormal="80" workbookViewId="0">
      <selection activeCell="A16" sqref="A16:XFD1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340</v>
      </c>
      <c r="B2" s="40"/>
      <c r="C2" s="40"/>
      <c r="D2" s="40"/>
      <c r="E2" s="2">
        <v>483.4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1" t="s">
        <v>15</v>
      </c>
      <c r="B8" s="41"/>
      <c r="C8" s="41"/>
      <c r="D8" s="41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36">
        <v>112.21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6">
        <v>5995.15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73342.258178399978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'[1]гук(2016)'!$GA$124</f>
        <v>38716.598483999995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'[1]гук(2016)'!$GA$123</f>
        <v>27517.359374399995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'[1]гук(2016)'!$GA$125</f>
        <v>7108.3003199999994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66585.77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66585.77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66697.98000000001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38">
        <f>E25</f>
        <v>1068.1081783999634</v>
      </c>
      <c r="E25" s="39">
        <f>D12-(D16+D10-D232)+D216-D24+D11</f>
        <v>1068.1081783999634</v>
      </c>
    </row>
    <row r="26" spans="1:22" s="12" customFormat="1" ht="35.25" customHeight="1" x14ac:dyDescent="0.25">
      <c r="A26" s="42" t="s">
        <v>53</v>
      </c>
      <c r="B26" s="42"/>
      <c r="C26" s="42"/>
      <c r="D26" s="4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5560.07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5">
        <v>5560.07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11.502006619776582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5" customFormat="1" ht="24.75" customHeight="1" x14ac:dyDescent="0.25">
      <c r="A33" s="22" t="s">
        <v>72</v>
      </c>
      <c r="B33" s="23" t="s">
        <v>55</v>
      </c>
      <c r="C33" s="23" t="s">
        <v>7</v>
      </c>
      <c r="D33" s="23" t="s">
        <v>73</v>
      </c>
      <c r="E33" s="1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x14ac:dyDescent="0.25">
      <c r="A34" s="26" t="s">
        <v>74</v>
      </c>
      <c r="B34" s="8" t="s">
        <v>58</v>
      </c>
      <c r="C34" s="8" t="s">
        <v>18</v>
      </c>
      <c r="D34" s="8">
        <f>E36</f>
        <v>4616.8599999999997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 x14ac:dyDescent="0.25">
      <c r="A35" s="26" t="s">
        <v>75</v>
      </c>
      <c r="B35" s="8" t="s">
        <v>60</v>
      </c>
      <c r="C35" s="8" t="s">
        <v>7</v>
      </c>
      <c r="D35" s="8" t="s">
        <v>76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x14ac:dyDescent="0.25">
      <c r="A36" s="26" t="s">
        <v>77</v>
      </c>
      <c r="B36" s="8" t="s">
        <v>63</v>
      </c>
      <c r="C36" s="8" t="s">
        <v>7</v>
      </c>
      <c r="D36" s="8" t="s">
        <v>78</v>
      </c>
      <c r="E36" s="35">
        <v>4616.8599999999997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x14ac:dyDescent="0.25">
      <c r="A37" s="26" t="s">
        <v>79</v>
      </c>
      <c r="B37" s="8" t="s">
        <v>3</v>
      </c>
      <c r="C37" s="8" t="s">
        <v>7</v>
      </c>
      <c r="D37" s="8" t="s">
        <v>66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x14ac:dyDescent="0.25">
      <c r="A38" s="26" t="s">
        <v>80</v>
      </c>
      <c r="B38" s="8" t="s">
        <v>68</v>
      </c>
      <c r="C38" s="8" t="s">
        <v>18</v>
      </c>
      <c r="D38" s="27">
        <f>E36/E2</f>
        <v>9.5508067852709964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5" customFormat="1" x14ac:dyDescent="0.25">
      <c r="A39" s="22" t="s">
        <v>82</v>
      </c>
      <c r="B39" s="23" t="s">
        <v>55</v>
      </c>
      <c r="C39" s="23" t="s">
        <v>7</v>
      </c>
      <c r="D39" s="23" t="s">
        <v>83</v>
      </c>
      <c r="E39" s="1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12" customFormat="1" x14ac:dyDescent="0.25">
      <c r="A40" s="26" t="s">
        <v>84</v>
      </c>
      <c r="B40" s="8" t="s">
        <v>58</v>
      </c>
      <c r="C40" s="8" t="s">
        <v>18</v>
      </c>
      <c r="D40" s="8">
        <f>E42</f>
        <v>7108.3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 x14ac:dyDescent="0.25">
      <c r="A41" s="26" t="s">
        <v>85</v>
      </c>
      <c r="B41" s="8" t="s">
        <v>60</v>
      </c>
      <c r="C41" s="8" t="s">
        <v>7</v>
      </c>
      <c r="D41" s="8" t="s">
        <v>86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x14ac:dyDescent="0.25">
      <c r="A42" s="26" t="s">
        <v>87</v>
      </c>
      <c r="B42" s="8" t="s">
        <v>63</v>
      </c>
      <c r="C42" s="8" t="s">
        <v>7</v>
      </c>
      <c r="D42" s="8" t="s">
        <v>78</v>
      </c>
      <c r="E42" s="11">
        <v>7108.3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x14ac:dyDescent="0.25">
      <c r="A43" s="26" t="s">
        <v>88</v>
      </c>
      <c r="B43" s="8" t="s">
        <v>3</v>
      </c>
      <c r="C43" s="8" t="s">
        <v>7</v>
      </c>
      <c r="D43" s="8" t="s">
        <v>66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x14ac:dyDescent="0.25">
      <c r="A44" s="26" t="s">
        <v>89</v>
      </c>
      <c r="B44" s="8" t="s">
        <v>68</v>
      </c>
      <c r="C44" s="8" t="s">
        <v>18</v>
      </c>
      <c r="D44" s="27">
        <f>E42/E2</f>
        <v>14.704799338022342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5" customFormat="1" ht="31.5" x14ac:dyDescent="0.25">
      <c r="A45" s="22" t="s">
        <v>90</v>
      </c>
      <c r="B45" s="23" t="s">
        <v>55</v>
      </c>
      <c r="C45" s="23" t="s">
        <v>7</v>
      </c>
      <c r="D45" s="23" t="s">
        <v>91</v>
      </c>
      <c r="E45" s="11"/>
      <c r="F45" s="28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12" customFormat="1" x14ac:dyDescent="0.25">
      <c r="A46" s="26" t="s">
        <v>92</v>
      </c>
      <c r="B46" s="8" t="s">
        <v>58</v>
      </c>
      <c r="C46" s="8" t="s">
        <v>18</v>
      </c>
      <c r="D46" s="8"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 x14ac:dyDescent="0.25">
      <c r="A47" s="26" t="s">
        <v>93</v>
      </c>
      <c r="B47" s="8" t="s">
        <v>60</v>
      </c>
      <c r="C47" s="8" t="s">
        <v>7</v>
      </c>
      <c r="D47" s="8" t="s">
        <v>91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x14ac:dyDescent="0.25">
      <c r="A48" s="26" t="s">
        <v>94</v>
      </c>
      <c r="B48" s="8" t="s">
        <v>63</v>
      </c>
      <c r="C48" s="8" t="s">
        <v>7</v>
      </c>
      <c r="D48" s="8" t="s">
        <v>71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x14ac:dyDescent="0.25">
      <c r="A49" s="26" t="s">
        <v>95</v>
      </c>
      <c r="B49" s="8" t="s">
        <v>3</v>
      </c>
      <c r="C49" s="8" t="s">
        <v>7</v>
      </c>
      <c r="D49" s="8" t="s">
        <v>66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x14ac:dyDescent="0.25">
      <c r="A50" s="26" t="s">
        <v>96</v>
      </c>
      <c r="B50" s="8" t="s">
        <v>68</v>
      </c>
      <c r="C50" s="8" t="s">
        <v>18</v>
      </c>
      <c r="D50" s="27">
        <f>D46/E2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5" customFormat="1" ht="31.5" x14ac:dyDescent="0.25">
      <c r="A51" s="22" t="s">
        <v>97</v>
      </c>
      <c r="B51" s="23" t="s">
        <v>55</v>
      </c>
      <c r="C51" s="23" t="s">
        <v>7</v>
      </c>
      <c r="D51" s="23" t="s">
        <v>98</v>
      </c>
      <c r="E51" s="11">
        <v>466.24</v>
      </c>
      <c r="F51" s="24" t="s">
        <v>99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12" customFormat="1" x14ac:dyDescent="0.25">
      <c r="A52" s="26" t="s">
        <v>100</v>
      </c>
      <c r="B52" s="8" t="s">
        <v>58</v>
      </c>
      <c r="C52" s="8" t="s">
        <v>18</v>
      </c>
      <c r="D52" s="8">
        <f>E51</f>
        <v>466.24</v>
      </c>
      <c r="E52" s="11"/>
      <c r="F52" s="11">
        <v>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 x14ac:dyDescent="0.25">
      <c r="A53" s="26" t="s">
        <v>101</v>
      </c>
      <c r="B53" s="8" t="s">
        <v>60</v>
      </c>
      <c r="C53" s="8" t="s">
        <v>7</v>
      </c>
      <c r="D53" s="8" t="s">
        <v>98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x14ac:dyDescent="0.25">
      <c r="A54" s="26" t="s">
        <v>102</v>
      </c>
      <c r="B54" s="8" t="s">
        <v>63</v>
      </c>
      <c r="C54" s="8" t="s">
        <v>7</v>
      </c>
      <c r="D54" s="8" t="s">
        <v>103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x14ac:dyDescent="0.25">
      <c r="A55" s="26" t="s">
        <v>104</v>
      </c>
      <c r="B55" s="8" t="s">
        <v>3</v>
      </c>
      <c r="C55" s="8" t="s">
        <v>7</v>
      </c>
      <c r="D55" s="8" t="s">
        <v>105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x14ac:dyDescent="0.25">
      <c r="A56" s="26" t="s">
        <v>106</v>
      </c>
      <c r="B56" s="8" t="s">
        <v>68</v>
      </c>
      <c r="C56" s="8" t="s">
        <v>18</v>
      </c>
      <c r="D56" s="27">
        <f>E51/F52</f>
        <v>66.605714285714285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5" customFormat="1" x14ac:dyDescent="0.25">
      <c r="A57" s="22" t="s">
        <v>107</v>
      </c>
      <c r="B57" s="23" t="s">
        <v>55</v>
      </c>
      <c r="C57" s="23" t="s">
        <v>7</v>
      </c>
      <c r="D57" s="23" t="s">
        <v>108</v>
      </c>
      <c r="E57" s="11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12" customFormat="1" x14ac:dyDescent="0.25">
      <c r="A58" s="26" t="s">
        <v>109</v>
      </c>
      <c r="B58" s="8" t="s">
        <v>58</v>
      </c>
      <c r="C58" s="8" t="s">
        <v>18</v>
      </c>
      <c r="D58" s="8">
        <f>F59+F63</f>
        <v>17094.96</v>
      </c>
      <c r="E58" s="11"/>
      <c r="F58" s="2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 x14ac:dyDescent="0.25">
      <c r="A59" s="26" t="s">
        <v>110</v>
      </c>
      <c r="B59" s="8" t="s">
        <v>60</v>
      </c>
      <c r="C59" s="8" t="s">
        <v>7</v>
      </c>
      <c r="D59" s="8" t="s">
        <v>111</v>
      </c>
      <c r="E59" s="11"/>
      <c r="F59" s="35">
        <v>5928.42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x14ac:dyDescent="0.25">
      <c r="A60" s="26" t="s">
        <v>112</v>
      </c>
      <c r="B60" s="8" t="s">
        <v>63</v>
      </c>
      <c r="C60" s="8" t="s">
        <v>7</v>
      </c>
      <c r="D60" s="8" t="s">
        <v>113</v>
      </c>
      <c r="E60" s="11"/>
      <c r="F60" s="2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x14ac:dyDescent="0.25">
      <c r="A61" s="26" t="s">
        <v>114</v>
      </c>
      <c r="B61" s="8" t="s">
        <v>3</v>
      </c>
      <c r="C61" s="8" t="s">
        <v>7</v>
      </c>
      <c r="D61" s="8" t="s">
        <v>66</v>
      </c>
      <c r="E61" s="11"/>
      <c r="F61" s="2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x14ac:dyDescent="0.25">
      <c r="A62" s="26" t="s">
        <v>115</v>
      </c>
      <c r="B62" s="8" t="s">
        <v>68</v>
      </c>
      <c r="C62" s="8" t="s">
        <v>18</v>
      </c>
      <c r="D62" s="27">
        <f>F59/E2</f>
        <v>12.264004964832438</v>
      </c>
      <c r="E62" s="11"/>
      <c r="F62" s="2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 x14ac:dyDescent="0.25">
      <c r="A63" s="26" t="s">
        <v>116</v>
      </c>
      <c r="B63" s="8" t="s">
        <v>60</v>
      </c>
      <c r="C63" s="8" t="s">
        <v>7</v>
      </c>
      <c r="D63" s="8" t="s">
        <v>117</v>
      </c>
      <c r="E63" s="11"/>
      <c r="F63" s="35">
        <v>11166.54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x14ac:dyDescent="0.25">
      <c r="A64" s="26" t="s">
        <v>118</v>
      </c>
      <c r="B64" s="8" t="s">
        <v>63</v>
      </c>
      <c r="C64" s="8" t="s">
        <v>7</v>
      </c>
      <c r="D64" s="8" t="s">
        <v>78</v>
      </c>
      <c r="E64" s="11"/>
      <c r="F64" s="2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x14ac:dyDescent="0.25">
      <c r="A65" s="26" t="s">
        <v>119</v>
      </c>
      <c r="B65" s="8" t="s">
        <v>3</v>
      </c>
      <c r="C65" s="8" t="s">
        <v>7</v>
      </c>
      <c r="D65" s="8" t="s">
        <v>66</v>
      </c>
      <c r="E65" s="11"/>
      <c r="F65" s="2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x14ac:dyDescent="0.25">
      <c r="A66" s="26" t="s">
        <v>120</v>
      </c>
      <c r="B66" s="8" t="s">
        <v>68</v>
      </c>
      <c r="C66" s="8" t="s">
        <v>18</v>
      </c>
      <c r="D66" s="27">
        <f>F63/E2</f>
        <v>23.1</v>
      </c>
      <c r="E66" s="11"/>
      <c r="F66" s="2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25" customFormat="1" ht="47.25" x14ac:dyDescent="0.25">
      <c r="A67" s="22" t="s">
        <v>121</v>
      </c>
      <c r="B67" s="23" t="s">
        <v>55</v>
      </c>
      <c r="C67" s="23" t="s">
        <v>7</v>
      </c>
      <c r="D67" s="23" t="s">
        <v>122</v>
      </c>
      <c r="E67" s="11"/>
      <c r="F67" s="8" t="s">
        <v>123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12" customFormat="1" x14ac:dyDescent="0.25">
      <c r="A68" s="26" t="s">
        <v>124</v>
      </c>
      <c r="B68" s="8" t="s">
        <v>58</v>
      </c>
      <c r="C68" s="8" t="s">
        <v>18</v>
      </c>
      <c r="D68" s="8">
        <f>E69+E73</f>
        <v>0</v>
      </c>
      <c r="E68" s="11"/>
      <c r="F68" s="8"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31.5" x14ac:dyDescent="0.25">
      <c r="A69" s="26" t="s">
        <v>125</v>
      </c>
      <c r="B69" s="8" t="s">
        <v>60</v>
      </c>
      <c r="C69" s="8" t="s">
        <v>7</v>
      </c>
      <c r="D69" s="8" t="s">
        <v>126</v>
      </c>
      <c r="E69" s="11">
        <v>0</v>
      </c>
      <c r="F69" s="4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x14ac:dyDescent="0.25">
      <c r="A70" s="26" t="s">
        <v>127</v>
      </c>
      <c r="B70" s="8" t="s">
        <v>63</v>
      </c>
      <c r="C70" s="8" t="s">
        <v>7</v>
      </c>
      <c r="D70" s="8" t="s">
        <v>81</v>
      </c>
      <c r="E70" s="11"/>
      <c r="F70" s="4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x14ac:dyDescent="0.25">
      <c r="A71" s="26" t="s">
        <v>128</v>
      </c>
      <c r="B71" s="8" t="s">
        <v>3</v>
      </c>
      <c r="C71" s="8" t="s">
        <v>7</v>
      </c>
      <c r="D71" s="8" t="s">
        <v>129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31.5" x14ac:dyDescent="0.25">
      <c r="A72" s="26" t="s">
        <v>130</v>
      </c>
      <c r="B72" s="8" t="s">
        <v>68</v>
      </c>
      <c r="C72" s="8" t="s">
        <v>18</v>
      </c>
      <c r="D72" s="27">
        <v>0</v>
      </c>
      <c r="E72" s="11"/>
      <c r="F72" s="8" t="s">
        <v>123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 x14ac:dyDescent="0.25">
      <c r="A73" s="26" t="s">
        <v>131</v>
      </c>
      <c r="B73" s="8" t="s">
        <v>60</v>
      </c>
      <c r="C73" s="8" t="s">
        <v>7</v>
      </c>
      <c r="D73" s="8" t="s">
        <v>132</v>
      </c>
      <c r="E73" s="11">
        <v>0</v>
      </c>
      <c r="F73" s="8">
        <f>F68</f>
        <v>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x14ac:dyDescent="0.25">
      <c r="A74" s="26" t="s">
        <v>133</v>
      </c>
      <c r="B74" s="8" t="s">
        <v>63</v>
      </c>
      <c r="C74" s="8" t="s">
        <v>7</v>
      </c>
      <c r="D74" s="8" t="s">
        <v>134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x14ac:dyDescent="0.25">
      <c r="A75" s="26" t="s">
        <v>135</v>
      </c>
      <c r="B75" s="8" t="s">
        <v>3</v>
      </c>
      <c r="C75" s="8" t="s">
        <v>7</v>
      </c>
      <c r="D75" s="8" t="s">
        <v>129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x14ac:dyDescent="0.25">
      <c r="A76" s="26" t="s">
        <v>136</v>
      </c>
      <c r="B76" s="8" t="s">
        <v>68</v>
      </c>
      <c r="C76" s="8" t="s">
        <v>18</v>
      </c>
      <c r="D76" s="27">
        <v>0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63" x14ac:dyDescent="0.25">
      <c r="A77" s="22" t="s">
        <v>137</v>
      </c>
      <c r="B77" s="23" t="s">
        <v>55</v>
      </c>
      <c r="C77" s="23" t="s">
        <v>7</v>
      </c>
      <c r="D77" s="23" t="s">
        <v>138</v>
      </c>
      <c r="E77" s="11"/>
      <c r="F77" s="11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x14ac:dyDescent="0.25">
      <c r="A78" s="26" t="s">
        <v>139</v>
      </c>
      <c r="B78" s="8" t="s">
        <v>58</v>
      </c>
      <c r="C78" s="8" t="s">
        <v>18</v>
      </c>
      <c r="D78" s="8">
        <f>E79+E83+E87+E91+E95+E99+E103+E107+E111+E115+E119+E123+E131+E127</f>
        <v>1048.3600000000001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 x14ac:dyDescent="0.25">
      <c r="A79" s="26" t="s">
        <v>140</v>
      </c>
      <c r="B79" s="8" t="s">
        <v>60</v>
      </c>
      <c r="C79" s="8" t="s">
        <v>7</v>
      </c>
      <c r="D79" s="8" t="s">
        <v>141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x14ac:dyDescent="0.25">
      <c r="A80" s="26" t="s">
        <v>142</v>
      </c>
      <c r="B80" s="8" t="s">
        <v>63</v>
      </c>
      <c r="C80" s="8" t="s">
        <v>7</v>
      </c>
      <c r="D80" s="8" t="s">
        <v>113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x14ac:dyDescent="0.25">
      <c r="A81" s="26" t="s">
        <v>143</v>
      </c>
      <c r="B81" s="8" t="s">
        <v>3</v>
      </c>
      <c r="C81" s="8" t="s">
        <v>7</v>
      </c>
      <c r="D81" s="8" t="s">
        <v>66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x14ac:dyDescent="0.25">
      <c r="A82" s="26" t="s">
        <v>144</v>
      </c>
      <c r="B82" s="8" t="s">
        <v>68</v>
      </c>
      <c r="C82" s="8" t="s">
        <v>18</v>
      </c>
      <c r="D82" s="27">
        <f>E79/E2</f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31.5" x14ac:dyDescent="0.25">
      <c r="A83" s="26" t="s">
        <v>145</v>
      </c>
      <c r="B83" s="8" t="s">
        <v>60</v>
      </c>
      <c r="C83" s="8" t="s">
        <v>7</v>
      </c>
      <c r="D83" s="8" t="s">
        <v>146</v>
      </c>
      <c r="E83" s="11">
        <v>115.29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x14ac:dyDescent="0.25">
      <c r="A84" s="26" t="s">
        <v>147</v>
      </c>
      <c r="B84" s="8" t="s">
        <v>63</v>
      </c>
      <c r="C84" s="8" t="s">
        <v>7</v>
      </c>
      <c r="D84" s="8" t="s">
        <v>148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x14ac:dyDescent="0.25">
      <c r="A85" s="26" t="s">
        <v>149</v>
      </c>
      <c r="B85" s="8" t="s">
        <v>3</v>
      </c>
      <c r="C85" s="8" t="s">
        <v>7</v>
      </c>
      <c r="D85" s="8" t="s">
        <v>66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x14ac:dyDescent="0.25">
      <c r="A86" s="26" t="s">
        <v>150</v>
      </c>
      <c r="B86" s="8" t="s">
        <v>68</v>
      </c>
      <c r="C86" s="8" t="s">
        <v>18</v>
      </c>
      <c r="D86" s="27">
        <f>E83/E2</f>
        <v>0.23849813818783619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31.5" x14ac:dyDescent="0.25">
      <c r="A87" s="26" t="s">
        <v>151</v>
      </c>
      <c r="B87" s="8" t="s">
        <v>60</v>
      </c>
      <c r="C87" s="8" t="s">
        <v>7</v>
      </c>
      <c r="D87" s="8" t="s">
        <v>152</v>
      </c>
      <c r="E87" s="11">
        <v>282.85000000000002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x14ac:dyDescent="0.25">
      <c r="A88" s="26" t="s">
        <v>153</v>
      </c>
      <c r="B88" s="8" t="s">
        <v>63</v>
      </c>
      <c r="C88" s="8" t="s">
        <v>7</v>
      </c>
      <c r="D88" s="8" t="s">
        <v>154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x14ac:dyDescent="0.25">
      <c r="A89" s="26" t="s">
        <v>155</v>
      </c>
      <c r="B89" s="8" t="s">
        <v>3</v>
      </c>
      <c r="C89" s="8" t="s">
        <v>7</v>
      </c>
      <c r="D89" s="8" t="s">
        <v>66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x14ac:dyDescent="0.25">
      <c r="A90" s="26" t="s">
        <v>156</v>
      </c>
      <c r="B90" s="8" t="s">
        <v>68</v>
      </c>
      <c r="C90" s="8" t="s">
        <v>18</v>
      </c>
      <c r="D90" s="27">
        <f>E87/E2</f>
        <v>0.58512618949110473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 x14ac:dyDescent="0.25">
      <c r="A91" s="26" t="s">
        <v>157</v>
      </c>
      <c r="B91" s="8" t="s">
        <v>60</v>
      </c>
      <c r="C91" s="8" t="s">
        <v>7</v>
      </c>
      <c r="D91" s="8" t="s">
        <v>158</v>
      </c>
      <c r="E91" s="11"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x14ac:dyDescent="0.25">
      <c r="A92" s="26" t="s">
        <v>159</v>
      </c>
      <c r="B92" s="8" t="s">
        <v>63</v>
      </c>
      <c r="C92" s="8" t="s">
        <v>7</v>
      </c>
      <c r="D92" s="8" t="s">
        <v>70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x14ac:dyDescent="0.25">
      <c r="A93" s="26" t="s">
        <v>160</v>
      </c>
      <c r="B93" s="8" t="s">
        <v>3</v>
      </c>
      <c r="C93" s="8" t="s">
        <v>7</v>
      </c>
      <c r="D93" s="8" t="s">
        <v>66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x14ac:dyDescent="0.25">
      <c r="A94" s="26" t="s">
        <v>161</v>
      </c>
      <c r="B94" s="8" t="s">
        <v>68</v>
      </c>
      <c r="C94" s="8" t="s">
        <v>18</v>
      </c>
      <c r="D94" s="27">
        <f>E91/E2</f>
        <v>0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47.25" x14ac:dyDescent="0.25">
      <c r="A95" s="26" t="s">
        <v>162</v>
      </c>
      <c r="B95" s="8" t="s">
        <v>60</v>
      </c>
      <c r="C95" s="8" t="s">
        <v>7</v>
      </c>
      <c r="D95" s="8" t="s">
        <v>163</v>
      </c>
      <c r="E95" s="11">
        <v>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x14ac:dyDescent="0.25">
      <c r="A96" s="26" t="s">
        <v>164</v>
      </c>
      <c r="B96" s="8" t="s">
        <v>63</v>
      </c>
      <c r="C96" s="8" t="s">
        <v>7</v>
      </c>
      <c r="D96" s="8" t="s">
        <v>165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x14ac:dyDescent="0.25">
      <c r="A97" s="26" t="s">
        <v>166</v>
      </c>
      <c r="B97" s="8" t="s">
        <v>3</v>
      </c>
      <c r="C97" s="8" t="s">
        <v>7</v>
      </c>
      <c r="D97" s="8" t="s">
        <v>66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x14ac:dyDescent="0.25">
      <c r="A98" s="26" t="s">
        <v>167</v>
      </c>
      <c r="B98" s="8" t="s">
        <v>68</v>
      </c>
      <c r="C98" s="8" t="s">
        <v>18</v>
      </c>
      <c r="D98" s="27">
        <f>E95/E2</f>
        <v>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12" customFormat="1" ht="31.5" x14ac:dyDescent="0.25">
      <c r="A99" s="26" t="s">
        <v>168</v>
      </c>
      <c r="B99" s="8" t="s">
        <v>60</v>
      </c>
      <c r="C99" s="8" t="s">
        <v>7</v>
      </c>
      <c r="D99" s="8" t="s">
        <v>169</v>
      </c>
      <c r="E99" s="11"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12" customFormat="1" x14ac:dyDescent="0.25">
      <c r="A100" s="26" t="s">
        <v>170</v>
      </c>
      <c r="B100" s="8" t="s">
        <v>63</v>
      </c>
      <c r="C100" s="8" t="s">
        <v>7</v>
      </c>
      <c r="D100" s="8" t="s">
        <v>69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x14ac:dyDescent="0.25">
      <c r="A101" s="26" t="s">
        <v>171</v>
      </c>
      <c r="B101" s="8" t="s">
        <v>3</v>
      </c>
      <c r="C101" s="8" t="s">
        <v>7</v>
      </c>
      <c r="D101" s="8" t="s">
        <v>66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x14ac:dyDescent="0.25">
      <c r="A102" s="26" t="s">
        <v>172</v>
      </c>
      <c r="B102" s="8" t="s">
        <v>68</v>
      </c>
      <c r="C102" s="8" t="s">
        <v>18</v>
      </c>
      <c r="D102" s="27">
        <f>E99/E2</f>
        <v>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31.5" x14ac:dyDescent="0.25">
      <c r="A103" s="26" t="s">
        <v>173</v>
      </c>
      <c r="B103" s="8" t="s">
        <v>60</v>
      </c>
      <c r="C103" s="8" t="s">
        <v>7</v>
      </c>
      <c r="D103" s="8" t="s">
        <v>174</v>
      </c>
      <c r="E103" s="11"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x14ac:dyDescent="0.25">
      <c r="A104" s="26" t="s">
        <v>175</v>
      </c>
      <c r="B104" s="8" t="s">
        <v>63</v>
      </c>
      <c r="C104" s="8" t="s">
        <v>7</v>
      </c>
      <c r="D104" s="8" t="s">
        <v>81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x14ac:dyDescent="0.25">
      <c r="A105" s="26" t="s">
        <v>176</v>
      </c>
      <c r="B105" s="8" t="s">
        <v>3</v>
      </c>
      <c r="C105" s="8" t="s">
        <v>7</v>
      </c>
      <c r="D105" s="8" t="s">
        <v>66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x14ac:dyDescent="0.25">
      <c r="A106" s="26" t="s">
        <v>177</v>
      </c>
      <c r="B106" s="8" t="s">
        <v>68</v>
      </c>
      <c r="C106" s="8" t="s">
        <v>18</v>
      </c>
      <c r="D106" s="27">
        <f>E103/E2</f>
        <v>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31.5" x14ac:dyDescent="0.25">
      <c r="A107" s="26" t="s">
        <v>178</v>
      </c>
      <c r="B107" s="8" t="s">
        <v>60</v>
      </c>
      <c r="C107" s="8" t="s">
        <v>7</v>
      </c>
      <c r="D107" s="8" t="s">
        <v>179</v>
      </c>
      <c r="E107" s="11"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x14ac:dyDescent="0.25">
      <c r="A108" s="26" t="s">
        <v>180</v>
      </c>
      <c r="B108" s="8" t="s">
        <v>63</v>
      </c>
      <c r="C108" s="8" t="s">
        <v>7</v>
      </c>
      <c r="D108" s="8" t="s">
        <v>70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12" customFormat="1" x14ac:dyDescent="0.25">
      <c r="A109" s="26" t="s">
        <v>181</v>
      </c>
      <c r="B109" s="8" t="s">
        <v>3</v>
      </c>
      <c r="C109" s="8" t="s">
        <v>7</v>
      </c>
      <c r="D109" s="8" t="s">
        <v>66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12" customFormat="1" x14ac:dyDescent="0.25">
      <c r="A110" s="26" t="s">
        <v>182</v>
      </c>
      <c r="B110" s="8" t="s">
        <v>68</v>
      </c>
      <c r="C110" s="8" t="s">
        <v>18</v>
      </c>
      <c r="D110" s="27">
        <f>E107/E2</f>
        <v>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 x14ac:dyDescent="0.25">
      <c r="A111" s="26" t="s">
        <v>183</v>
      </c>
      <c r="B111" s="8" t="s">
        <v>60</v>
      </c>
      <c r="C111" s="8" t="s">
        <v>7</v>
      </c>
      <c r="D111" s="8" t="s">
        <v>184</v>
      </c>
      <c r="E111" s="11"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x14ac:dyDescent="0.25">
      <c r="A112" s="26" t="s">
        <v>185</v>
      </c>
      <c r="B112" s="8" t="s">
        <v>63</v>
      </c>
      <c r="C112" s="8" t="s">
        <v>7</v>
      </c>
      <c r="D112" s="8" t="s">
        <v>69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x14ac:dyDescent="0.25">
      <c r="A113" s="26" t="s">
        <v>186</v>
      </c>
      <c r="B113" s="8" t="s">
        <v>3</v>
      </c>
      <c r="C113" s="8" t="s">
        <v>7</v>
      </c>
      <c r="D113" s="8" t="s">
        <v>66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x14ac:dyDescent="0.25">
      <c r="A114" s="26" t="s">
        <v>187</v>
      </c>
      <c r="B114" s="8" t="s">
        <v>68</v>
      </c>
      <c r="C114" s="8" t="s">
        <v>18</v>
      </c>
      <c r="D114" s="27">
        <f>E111/E2</f>
        <v>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 x14ac:dyDescent="0.25">
      <c r="A115" s="26" t="s">
        <v>188</v>
      </c>
      <c r="B115" s="8" t="s">
        <v>60</v>
      </c>
      <c r="C115" s="8" t="s">
        <v>7</v>
      </c>
      <c r="D115" s="27" t="s">
        <v>189</v>
      </c>
      <c r="E115" s="11"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x14ac:dyDescent="0.25">
      <c r="A116" s="26" t="s">
        <v>190</v>
      </c>
      <c r="B116" s="8" t="s">
        <v>63</v>
      </c>
      <c r="C116" s="8" t="s">
        <v>7</v>
      </c>
      <c r="D116" s="27" t="s">
        <v>70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x14ac:dyDescent="0.25">
      <c r="A117" s="26" t="s">
        <v>191</v>
      </c>
      <c r="B117" s="8" t="s">
        <v>3</v>
      </c>
      <c r="C117" s="8" t="s">
        <v>7</v>
      </c>
      <c r="D117" s="27" t="s">
        <v>66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x14ac:dyDescent="0.25">
      <c r="A118" s="26" t="s">
        <v>192</v>
      </c>
      <c r="B118" s="8" t="s">
        <v>68</v>
      </c>
      <c r="C118" s="8" t="s">
        <v>18</v>
      </c>
      <c r="D118" s="27">
        <f>E115/E2</f>
        <v>0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 x14ac:dyDescent="0.25">
      <c r="A119" s="26" t="s">
        <v>193</v>
      </c>
      <c r="B119" s="8" t="s">
        <v>60</v>
      </c>
      <c r="C119" s="8" t="s">
        <v>7</v>
      </c>
      <c r="D119" s="27" t="s">
        <v>194</v>
      </c>
      <c r="E119" s="11"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x14ac:dyDescent="0.25">
      <c r="A120" s="26" t="s">
        <v>195</v>
      </c>
      <c r="B120" s="8" t="s">
        <v>63</v>
      </c>
      <c r="C120" s="8" t="s">
        <v>7</v>
      </c>
      <c r="D120" s="27" t="s">
        <v>81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x14ac:dyDescent="0.25">
      <c r="A121" s="26" t="s">
        <v>196</v>
      </c>
      <c r="B121" s="8" t="s">
        <v>3</v>
      </c>
      <c r="C121" s="8" t="s">
        <v>7</v>
      </c>
      <c r="D121" s="27" t="s">
        <v>66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x14ac:dyDescent="0.25">
      <c r="A122" s="26" t="s">
        <v>197</v>
      </c>
      <c r="B122" s="8" t="s">
        <v>68</v>
      </c>
      <c r="C122" s="8" t="s">
        <v>18</v>
      </c>
      <c r="D122" s="27">
        <f>E119/E2</f>
        <v>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 x14ac:dyDescent="0.25">
      <c r="A123" s="26" t="s">
        <v>198</v>
      </c>
      <c r="B123" s="8" t="s">
        <v>60</v>
      </c>
      <c r="C123" s="8" t="s">
        <v>7</v>
      </c>
      <c r="D123" s="27" t="s">
        <v>199</v>
      </c>
      <c r="E123" s="11"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x14ac:dyDescent="0.25">
      <c r="A124" s="26" t="s">
        <v>200</v>
      </c>
      <c r="B124" s="8" t="s">
        <v>63</v>
      </c>
      <c r="C124" s="8" t="s">
        <v>7</v>
      </c>
      <c r="D124" s="27" t="s">
        <v>81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x14ac:dyDescent="0.25">
      <c r="A125" s="26" t="s">
        <v>201</v>
      </c>
      <c r="B125" s="8" t="s">
        <v>3</v>
      </c>
      <c r="C125" s="8" t="s">
        <v>7</v>
      </c>
      <c r="D125" s="27" t="s">
        <v>66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x14ac:dyDescent="0.25">
      <c r="A126" s="26" t="s">
        <v>202</v>
      </c>
      <c r="B126" s="8" t="s">
        <v>68</v>
      </c>
      <c r="C126" s="8" t="s">
        <v>18</v>
      </c>
      <c r="D126" s="27">
        <f>E123/E2</f>
        <v>0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31.5" x14ac:dyDescent="0.25">
      <c r="A127" s="26"/>
      <c r="B127" s="8" t="s">
        <v>60</v>
      </c>
      <c r="C127" s="8" t="s">
        <v>7</v>
      </c>
      <c r="D127" s="27" t="s">
        <v>203</v>
      </c>
      <c r="E127" s="11">
        <v>650.22</v>
      </c>
      <c r="F127" s="29" t="s">
        <v>204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x14ac:dyDescent="0.25">
      <c r="A128" s="26"/>
      <c r="B128" s="8" t="s">
        <v>63</v>
      </c>
      <c r="C128" s="8" t="s">
        <v>7</v>
      </c>
      <c r="D128" s="27" t="s">
        <v>81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x14ac:dyDescent="0.25">
      <c r="A129" s="26"/>
      <c r="B129" s="8" t="s">
        <v>3</v>
      </c>
      <c r="C129" s="8" t="s">
        <v>7</v>
      </c>
      <c r="D129" s="27" t="s">
        <v>66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x14ac:dyDescent="0.25">
      <c r="A130" s="26"/>
      <c r="B130" s="8" t="s">
        <v>68</v>
      </c>
      <c r="C130" s="8" t="s">
        <v>18</v>
      </c>
      <c r="D130" s="27">
        <v>3.64</v>
      </c>
      <c r="E130" s="11"/>
      <c r="F130" s="29" t="s">
        <v>205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1.5" x14ac:dyDescent="0.25">
      <c r="A131" s="26" t="s">
        <v>206</v>
      </c>
      <c r="B131" s="8" t="s">
        <v>60</v>
      </c>
      <c r="C131" s="8" t="s">
        <v>7</v>
      </c>
      <c r="D131" s="8" t="s">
        <v>207</v>
      </c>
      <c r="E131" s="11"/>
      <c r="F131" s="30"/>
      <c r="G131" s="3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x14ac:dyDescent="0.25">
      <c r="A132" s="26" t="s">
        <v>208</v>
      </c>
      <c r="B132" s="8" t="s">
        <v>63</v>
      </c>
      <c r="C132" s="8" t="s">
        <v>7</v>
      </c>
      <c r="D132" s="8" t="s">
        <v>81</v>
      </c>
      <c r="E132" s="11"/>
      <c r="F132" s="29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x14ac:dyDescent="0.25">
      <c r="A133" s="26" t="s">
        <v>209</v>
      </c>
      <c r="B133" s="8" t="s">
        <v>3</v>
      </c>
      <c r="C133" s="8" t="s">
        <v>7</v>
      </c>
      <c r="D133" s="8" t="s">
        <v>66</v>
      </c>
      <c r="E133" s="11"/>
      <c r="F133" s="2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x14ac:dyDescent="0.25">
      <c r="A134" s="26" t="s">
        <v>210</v>
      </c>
      <c r="B134" s="8" t="s">
        <v>68</v>
      </c>
      <c r="C134" s="8" t="s">
        <v>18</v>
      </c>
      <c r="D134" s="27">
        <f>E131/E2</f>
        <v>0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47.25" x14ac:dyDescent="0.25">
      <c r="A135" s="22" t="s">
        <v>211</v>
      </c>
      <c r="B135" s="23" t="s">
        <v>55</v>
      </c>
      <c r="C135" s="23" t="s">
        <v>7</v>
      </c>
      <c r="D135" s="23" t="s">
        <v>212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x14ac:dyDescent="0.25">
      <c r="A136" s="26" t="s">
        <v>213</v>
      </c>
      <c r="B136" s="8" t="s">
        <v>58</v>
      </c>
      <c r="C136" s="8" t="s">
        <v>18</v>
      </c>
      <c r="D136" s="8">
        <f>E137+E141+E145+E149+E153+E157+E161+E165</f>
        <v>7119.1399999999994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31.5" x14ac:dyDescent="0.25">
      <c r="A137" s="26" t="s">
        <v>214</v>
      </c>
      <c r="B137" s="8" t="s">
        <v>60</v>
      </c>
      <c r="C137" s="8" t="s">
        <v>7</v>
      </c>
      <c r="D137" s="8" t="s">
        <v>215</v>
      </c>
      <c r="E137" s="11"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x14ac:dyDescent="0.25">
      <c r="A138" s="26" t="s">
        <v>216</v>
      </c>
      <c r="B138" s="8" t="s">
        <v>63</v>
      </c>
      <c r="C138" s="8" t="s">
        <v>7</v>
      </c>
      <c r="D138" s="8" t="s">
        <v>81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x14ac:dyDescent="0.25">
      <c r="A139" s="26" t="s">
        <v>217</v>
      </c>
      <c r="B139" s="8" t="s">
        <v>3</v>
      </c>
      <c r="C139" s="8" t="s">
        <v>7</v>
      </c>
      <c r="D139" s="8" t="s">
        <v>66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x14ac:dyDescent="0.25">
      <c r="A140" s="26" t="s">
        <v>218</v>
      </c>
      <c r="B140" s="8" t="s">
        <v>68</v>
      </c>
      <c r="C140" s="8" t="s">
        <v>18</v>
      </c>
      <c r="D140" s="27">
        <f>E137/E2</f>
        <v>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31.5" x14ac:dyDescent="0.25">
      <c r="A141" s="26" t="s">
        <v>219</v>
      </c>
      <c r="B141" s="8" t="s">
        <v>60</v>
      </c>
      <c r="C141" s="8" t="s">
        <v>7</v>
      </c>
      <c r="D141" s="8" t="s">
        <v>220</v>
      </c>
      <c r="E141" s="11"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x14ac:dyDescent="0.25">
      <c r="A142" s="26" t="s">
        <v>221</v>
      </c>
      <c r="B142" s="8" t="s">
        <v>63</v>
      </c>
      <c r="C142" s="8" t="s">
        <v>7</v>
      </c>
      <c r="D142" s="8" t="s">
        <v>81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x14ac:dyDescent="0.25">
      <c r="A143" s="26" t="s">
        <v>222</v>
      </c>
      <c r="B143" s="8" t="s">
        <v>3</v>
      </c>
      <c r="C143" s="8" t="s">
        <v>7</v>
      </c>
      <c r="D143" s="8" t="s">
        <v>66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x14ac:dyDescent="0.25">
      <c r="A144" s="26" t="s">
        <v>223</v>
      </c>
      <c r="B144" s="8" t="s">
        <v>68</v>
      </c>
      <c r="C144" s="8" t="s">
        <v>18</v>
      </c>
      <c r="D144" s="27">
        <f>E141/E2</f>
        <v>0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31.5" x14ac:dyDescent="0.25">
      <c r="A145" s="26" t="s">
        <v>224</v>
      </c>
      <c r="B145" s="8" t="s">
        <v>60</v>
      </c>
      <c r="C145" s="8" t="s">
        <v>7</v>
      </c>
      <c r="D145" s="8" t="s">
        <v>225</v>
      </c>
      <c r="E145" s="11">
        <v>41.7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x14ac:dyDescent="0.25">
      <c r="A146" s="26" t="s">
        <v>226</v>
      </c>
      <c r="B146" s="8" t="s">
        <v>63</v>
      </c>
      <c r="C146" s="8" t="s">
        <v>7</v>
      </c>
      <c r="D146" s="8" t="s">
        <v>81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x14ac:dyDescent="0.25">
      <c r="A147" s="26" t="s">
        <v>227</v>
      </c>
      <c r="B147" s="8" t="s">
        <v>3</v>
      </c>
      <c r="C147" s="8" t="s">
        <v>7</v>
      </c>
      <c r="D147" s="8" t="s">
        <v>66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x14ac:dyDescent="0.25">
      <c r="A148" s="26" t="s">
        <v>228</v>
      </c>
      <c r="B148" s="8" t="s">
        <v>68</v>
      </c>
      <c r="C148" s="8" t="s">
        <v>18</v>
      </c>
      <c r="D148" s="27">
        <f>E145/E2</f>
        <v>8.6263963591228801E-2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31.5" x14ac:dyDescent="0.25">
      <c r="A149" s="26" t="s">
        <v>229</v>
      </c>
      <c r="B149" s="8" t="s">
        <v>60</v>
      </c>
      <c r="C149" s="8" t="s">
        <v>7</v>
      </c>
      <c r="D149" s="8" t="s">
        <v>230</v>
      </c>
      <c r="E149" s="11">
        <v>826.95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x14ac:dyDescent="0.25">
      <c r="A150" s="26" t="s">
        <v>231</v>
      </c>
      <c r="B150" s="8" t="s">
        <v>63</v>
      </c>
      <c r="C150" s="8" t="s">
        <v>7</v>
      </c>
      <c r="D150" s="8" t="s">
        <v>81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x14ac:dyDescent="0.25">
      <c r="A151" s="26" t="s">
        <v>232</v>
      </c>
      <c r="B151" s="8" t="s">
        <v>3</v>
      </c>
      <c r="C151" s="8" t="s">
        <v>7</v>
      </c>
      <c r="D151" s="8" t="s">
        <v>66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x14ac:dyDescent="0.25">
      <c r="A152" s="26" t="s">
        <v>233</v>
      </c>
      <c r="B152" s="8" t="s">
        <v>68</v>
      </c>
      <c r="C152" s="8" t="s">
        <v>18</v>
      </c>
      <c r="D152" s="27">
        <f>E149/E2</f>
        <v>1.7106950765411668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31.5" x14ac:dyDescent="0.25">
      <c r="A153" s="26" t="s">
        <v>234</v>
      </c>
      <c r="B153" s="8" t="s">
        <v>60</v>
      </c>
      <c r="C153" s="8" t="s">
        <v>7</v>
      </c>
      <c r="D153" s="8" t="s">
        <v>235</v>
      </c>
      <c r="E153" s="11">
        <v>664.65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x14ac:dyDescent="0.25">
      <c r="A154" s="26" t="s">
        <v>236</v>
      </c>
      <c r="B154" s="8" t="s">
        <v>63</v>
      </c>
      <c r="C154" s="8" t="s">
        <v>7</v>
      </c>
      <c r="D154" s="8" t="s">
        <v>81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x14ac:dyDescent="0.25">
      <c r="A155" s="26" t="s">
        <v>237</v>
      </c>
      <c r="B155" s="8" t="s">
        <v>3</v>
      </c>
      <c r="C155" s="8" t="s">
        <v>7</v>
      </c>
      <c r="D155" s="8" t="s">
        <v>66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x14ac:dyDescent="0.25">
      <c r="A156" s="26" t="s">
        <v>238</v>
      </c>
      <c r="B156" s="8" t="s">
        <v>68</v>
      </c>
      <c r="C156" s="8" t="s">
        <v>18</v>
      </c>
      <c r="D156" s="27">
        <f>E153/E2</f>
        <v>1.3749482829954489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31.5" x14ac:dyDescent="0.25">
      <c r="A157" s="26" t="s">
        <v>239</v>
      </c>
      <c r="B157" s="8" t="s">
        <v>60</v>
      </c>
      <c r="C157" s="8" t="s">
        <v>7</v>
      </c>
      <c r="D157" s="8" t="s">
        <v>240</v>
      </c>
      <c r="E157" s="11">
        <f>2776.66+184.52</f>
        <v>2961.18</v>
      </c>
      <c r="F157" s="11" t="s">
        <v>241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x14ac:dyDescent="0.25">
      <c r="A158" s="26" t="s">
        <v>242</v>
      </c>
      <c r="B158" s="8" t="s">
        <v>63</v>
      </c>
      <c r="C158" s="8" t="s">
        <v>7</v>
      </c>
      <c r="D158" s="8" t="s">
        <v>81</v>
      </c>
      <c r="E158" s="11"/>
      <c r="F158" s="11" t="s">
        <v>66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x14ac:dyDescent="0.25">
      <c r="A159" s="26" t="s">
        <v>243</v>
      </c>
      <c r="B159" s="8" t="s">
        <v>3</v>
      </c>
      <c r="C159" s="8" t="s">
        <v>7</v>
      </c>
      <c r="D159" s="8" t="s">
        <v>66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x14ac:dyDescent="0.25">
      <c r="A160" s="26" t="s">
        <v>244</v>
      </c>
      <c r="B160" s="8" t="s">
        <v>68</v>
      </c>
      <c r="C160" s="8" t="s">
        <v>18</v>
      </c>
      <c r="D160" s="27">
        <f>E157/E2</f>
        <v>6.1257343814646257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31.5" x14ac:dyDescent="0.25">
      <c r="A161" s="26" t="s">
        <v>245</v>
      </c>
      <c r="B161" s="8" t="s">
        <v>60</v>
      </c>
      <c r="C161" s="8" t="s">
        <v>7</v>
      </c>
      <c r="D161" s="8" t="s">
        <v>246</v>
      </c>
      <c r="E161" s="11">
        <f>1227.44+333.63+137.22+99.42+826.95</f>
        <v>2624.6600000000003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x14ac:dyDescent="0.25">
      <c r="A162" s="26" t="s">
        <v>247</v>
      </c>
      <c r="B162" s="8" t="s">
        <v>63</v>
      </c>
      <c r="C162" s="8" t="s">
        <v>7</v>
      </c>
      <c r="D162" s="8" t="s">
        <v>81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x14ac:dyDescent="0.25">
      <c r="A163" s="26" t="s">
        <v>248</v>
      </c>
      <c r="B163" s="8" t="s">
        <v>3</v>
      </c>
      <c r="C163" s="8" t="s">
        <v>7</v>
      </c>
      <c r="D163" s="8" t="s">
        <v>66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x14ac:dyDescent="0.25">
      <c r="A164" s="26" t="s">
        <v>249</v>
      </c>
      <c r="B164" s="8" t="s">
        <v>68</v>
      </c>
      <c r="C164" s="8" t="s">
        <v>18</v>
      </c>
      <c r="D164" s="27">
        <f>E161/E2</f>
        <v>5.4295821266032283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31.5" x14ac:dyDescent="0.25">
      <c r="A165" s="26"/>
      <c r="B165" s="8" t="s">
        <v>60</v>
      </c>
      <c r="C165" s="8" t="s">
        <v>7</v>
      </c>
      <c r="D165" s="27" t="s">
        <v>250</v>
      </c>
      <c r="E165" s="11"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x14ac:dyDescent="0.25">
      <c r="A166" s="26"/>
      <c r="B166" s="8" t="s">
        <v>63</v>
      </c>
      <c r="C166" s="8" t="s">
        <v>7</v>
      </c>
      <c r="D166" s="27" t="s">
        <v>81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x14ac:dyDescent="0.25">
      <c r="A167" s="26"/>
      <c r="B167" s="8" t="s">
        <v>3</v>
      </c>
      <c r="C167" s="8" t="s">
        <v>7</v>
      </c>
      <c r="D167" s="27" t="s">
        <v>66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x14ac:dyDescent="0.25">
      <c r="A168" s="26"/>
      <c r="B168" s="8" t="s">
        <v>68</v>
      </c>
      <c r="C168" s="8" t="s">
        <v>18</v>
      </c>
      <c r="D168" s="27">
        <f>E165/E2</f>
        <v>0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47.25" x14ac:dyDescent="0.25">
      <c r="A169" s="22" t="s">
        <v>251</v>
      </c>
      <c r="B169" s="23" t="s">
        <v>55</v>
      </c>
      <c r="C169" s="23" t="s">
        <v>7</v>
      </c>
      <c r="D169" s="23" t="s">
        <v>252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8.75" x14ac:dyDescent="0.25">
      <c r="A170" s="26" t="s">
        <v>253</v>
      </c>
      <c r="B170" s="8" t="s">
        <v>58</v>
      </c>
      <c r="C170" s="8" t="s">
        <v>18</v>
      </c>
      <c r="D170" s="8">
        <f>E171+E175+E179+E183+E187+E191+E195+E199+E203+E207</f>
        <v>3285.3</v>
      </c>
      <c r="E170" s="11"/>
      <c r="F170" s="3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31.5" x14ac:dyDescent="0.25">
      <c r="A171" s="26" t="s">
        <v>254</v>
      </c>
      <c r="B171" s="8" t="s">
        <v>60</v>
      </c>
      <c r="C171" s="8" t="s">
        <v>7</v>
      </c>
      <c r="D171" s="8" t="s">
        <v>255</v>
      </c>
      <c r="E171" s="11"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x14ac:dyDescent="0.25">
      <c r="A172" s="26" t="s">
        <v>256</v>
      </c>
      <c r="B172" s="8" t="s">
        <v>63</v>
      </c>
      <c r="C172" s="8" t="s">
        <v>7</v>
      </c>
      <c r="D172" s="8" t="s">
        <v>81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x14ac:dyDescent="0.25">
      <c r="A173" s="26" t="s">
        <v>257</v>
      </c>
      <c r="B173" s="8" t="s">
        <v>3</v>
      </c>
      <c r="C173" s="8" t="s">
        <v>7</v>
      </c>
      <c r="D173" s="8" t="s">
        <v>66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x14ac:dyDescent="0.25">
      <c r="A174" s="26" t="s">
        <v>258</v>
      </c>
      <c r="B174" s="8" t="s">
        <v>68</v>
      </c>
      <c r="C174" s="8" t="s">
        <v>18</v>
      </c>
      <c r="D174" s="8">
        <v>0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31.5" x14ac:dyDescent="0.25">
      <c r="A175" s="26" t="s">
        <v>259</v>
      </c>
      <c r="B175" s="8" t="s">
        <v>60</v>
      </c>
      <c r="C175" s="8" t="s">
        <v>7</v>
      </c>
      <c r="D175" s="8" t="s">
        <v>260</v>
      </c>
      <c r="E175" s="11"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x14ac:dyDescent="0.25">
      <c r="A176" s="26" t="s">
        <v>261</v>
      </c>
      <c r="B176" s="8" t="s">
        <v>63</v>
      </c>
      <c r="C176" s="8" t="s">
        <v>7</v>
      </c>
      <c r="D176" s="8" t="s">
        <v>81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x14ac:dyDescent="0.25">
      <c r="A177" s="26" t="s">
        <v>262</v>
      </c>
      <c r="B177" s="8" t="s">
        <v>3</v>
      </c>
      <c r="C177" s="8" t="s">
        <v>7</v>
      </c>
      <c r="D177" s="8" t="s">
        <v>66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x14ac:dyDescent="0.25">
      <c r="A178" s="26" t="s">
        <v>263</v>
      </c>
      <c r="B178" s="8" t="s">
        <v>68</v>
      </c>
      <c r="C178" s="8" t="s">
        <v>18</v>
      </c>
      <c r="D178" s="27">
        <f>E175/E2</f>
        <v>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31.5" x14ac:dyDescent="0.25">
      <c r="A179" s="26" t="s">
        <v>264</v>
      </c>
      <c r="B179" s="8" t="s">
        <v>60</v>
      </c>
      <c r="C179" s="8" t="s">
        <v>7</v>
      </c>
      <c r="D179" s="8" t="s">
        <v>265</v>
      </c>
      <c r="E179" s="11"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x14ac:dyDescent="0.25">
      <c r="A180" s="26" t="s">
        <v>266</v>
      </c>
      <c r="B180" s="8" t="s">
        <v>63</v>
      </c>
      <c r="C180" s="8" t="s">
        <v>7</v>
      </c>
      <c r="D180" s="8" t="s">
        <v>81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x14ac:dyDescent="0.25">
      <c r="A181" s="26" t="s">
        <v>267</v>
      </c>
      <c r="B181" s="8" t="s">
        <v>3</v>
      </c>
      <c r="C181" s="8" t="s">
        <v>7</v>
      </c>
      <c r="D181" s="8" t="s">
        <v>66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x14ac:dyDescent="0.25">
      <c r="A182" s="26" t="s">
        <v>268</v>
      </c>
      <c r="B182" s="8" t="s">
        <v>68</v>
      </c>
      <c r="C182" s="8" t="s">
        <v>18</v>
      </c>
      <c r="D182" s="8"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31.5" x14ac:dyDescent="0.25">
      <c r="A183" s="26" t="s">
        <v>269</v>
      </c>
      <c r="B183" s="8" t="s">
        <v>60</v>
      </c>
      <c r="C183" s="8" t="s">
        <v>7</v>
      </c>
      <c r="D183" s="8" t="s">
        <v>270</v>
      </c>
      <c r="E183" s="11"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x14ac:dyDescent="0.25">
      <c r="A184" s="26" t="s">
        <v>271</v>
      </c>
      <c r="B184" s="8" t="s">
        <v>63</v>
      </c>
      <c r="C184" s="8" t="s">
        <v>7</v>
      </c>
      <c r="D184" s="8" t="s">
        <v>81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x14ac:dyDescent="0.25">
      <c r="A185" s="26" t="s">
        <v>272</v>
      </c>
      <c r="B185" s="8" t="s">
        <v>3</v>
      </c>
      <c r="C185" s="8" t="s">
        <v>7</v>
      </c>
      <c r="D185" s="8" t="s">
        <v>66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x14ac:dyDescent="0.25">
      <c r="A186" s="26" t="s">
        <v>273</v>
      </c>
      <c r="B186" s="8" t="s">
        <v>68</v>
      </c>
      <c r="C186" s="8" t="s">
        <v>18</v>
      </c>
      <c r="D186" s="8">
        <v>0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31.5" x14ac:dyDescent="0.25">
      <c r="A187" s="26" t="s">
        <v>274</v>
      </c>
      <c r="B187" s="8" t="s">
        <v>60</v>
      </c>
      <c r="C187" s="8" t="s">
        <v>7</v>
      </c>
      <c r="D187" s="8" t="s">
        <v>275</v>
      </c>
      <c r="E187" s="11">
        <v>456.05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x14ac:dyDescent="0.25">
      <c r="A188" s="26" t="s">
        <v>276</v>
      </c>
      <c r="B188" s="8" t="s">
        <v>63</v>
      </c>
      <c r="C188" s="8" t="s">
        <v>7</v>
      </c>
      <c r="D188" s="8" t="s">
        <v>81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x14ac:dyDescent="0.25">
      <c r="A189" s="26" t="s">
        <v>277</v>
      </c>
      <c r="B189" s="8" t="s">
        <v>3</v>
      </c>
      <c r="C189" s="8" t="s">
        <v>7</v>
      </c>
      <c r="D189" s="8" t="s">
        <v>66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x14ac:dyDescent="0.25">
      <c r="A190" s="26" t="s">
        <v>278</v>
      </c>
      <c r="B190" s="8" t="s">
        <v>68</v>
      </c>
      <c r="C190" s="8" t="s">
        <v>18</v>
      </c>
      <c r="D190" s="27">
        <f>E187/E2</f>
        <v>0.94342159702110062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31.5" x14ac:dyDescent="0.25">
      <c r="A191" s="26" t="s">
        <v>279</v>
      </c>
      <c r="B191" s="8" t="s">
        <v>60</v>
      </c>
      <c r="C191" s="8" t="s">
        <v>7</v>
      </c>
      <c r="D191" s="8" t="s">
        <v>280</v>
      </c>
      <c r="E191" s="11">
        <v>2558.54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x14ac:dyDescent="0.25">
      <c r="A192" s="26" t="s">
        <v>281</v>
      </c>
      <c r="B192" s="8" t="s">
        <v>63</v>
      </c>
      <c r="C192" s="8" t="s">
        <v>7</v>
      </c>
      <c r="D192" s="8" t="s">
        <v>81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x14ac:dyDescent="0.25">
      <c r="A193" s="26" t="s">
        <v>282</v>
      </c>
      <c r="B193" s="8" t="s">
        <v>3</v>
      </c>
      <c r="C193" s="8" t="s">
        <v>7</v>
      </c>
      <c r="D193" s="8" t="s">
        <v>66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x14ac:dyDescent="0.25">
      <c r="A194" s="26" t="s">
        <v>283</v>
      </c>
      <c r="B194" s="8" t="s">
        <v>68</v>
      </c>
      <c r="C194" s="8" t="s">
        <v>18</v>
      </c>
      <c r="D194" s="27">
        <f>E191/E2</f>
        <v>5.2928009929664874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31.5" x14ac:dyDescent="0.25">
      <c r="A195" s="26" t="s">
        <v>284</v>
      </c>
      <c r="B195" s="8" t="s">
        <v>60</v>
      </c>
      <c r="C195" s="8" t="s">
        <v>7</v>
      </c>
      <c r="D195" s="8" t="s">
        <v>285</v>
      </c>
      <c r="E195" s="11"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x14ac:dyDescent="0.25">
      <c r="A196" s="26" t="s">
        <v>286</v>
      </c>
      <c r="B196" s="8" t="s">
        <v>63</v>
      </c>
      <c r="C196" s="8" t="s">
        <v>7</v>
      </c>
      <c r="D196" s="8" t="s">
        <v>81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x14ac:dyDescent="0.25">
      <c r="A197" s="26" t="s">
        <v>287</v>
      </c>
      <c r="B197" s="8" t="s">
        <v>3</v>
      </c>
      <c r="C197" s="8" t="s">
        <v>7</v>
      </c>
      <c r="D197" s="8" t="s">
        <v>66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x14ac:dyDescent="0.25">
      <c r="A198" s="26" t="s">
        <v>288</v>
      </c>
      <c r="B198" s="8" t="s">
        <v>68</v>
      </c>
      <c r="C198" s="8" t="s">
        <v>18</v>
      </c>
      <c r="D198" s="27">
        <f>E195/E2</f>
        <v>0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31.5" x14ac:dyDescent="0.25">
      <c r="A199" s="26" t="s">
        <v>289</v>
      </c>
      <c r="B199" s="8" t="s">
        <v>60</v>
      </c>
      <c r="C199" s="8" t="s">
        <v>7</v>
      </c>
      <c r="D199" s="8" t="s">
        <v>290</v>
      </c>
      <c r="E199" s="11"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x14ac:dyDescent="0.25">
      <c r="A200" s="26" t="s">
        <v>291</v>
      </c>
      <c r="B200" s="8" t="s">
        <v>63</v>
      </c>
      <c r="C200" s="8" t="s">
        <v>7</v>
      </c>
      <c r="D200" s="8" t="s">
        <v>81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x14ac:dyDescent="0.25">
      <c r="A201" s="26" t="s">
        <v>292</v>
      </c>
      <c r="B201" s="8" t="s">
        <v>3</v>
      </c>
      <c r="C201" s="8" t="s">
        <v>7</v>
      </c>
      <c r="D201" s="8" t="s">
        <v>66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x14ac:dyDescent="0.25">
      <c r="A202" s="26" t="s">
        <v>293</v>
      </c>
      <c r="B202" s="8" t="s">
        <v>68</v>
      </c>
      <c r="C202" s="8" t="s">
        <v>18</v>
      </c>
      <c r="D202" s="27">
        <f>E199/E2</f>
        <v>0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31.5" x14ac:dyDescent="0.25">
      <c r="A203" s="26" t="s">
        <v>294</v>
      </c>
      <c r="B203" s="8" t="s">
        <v>60</v>
      </c>
      <c r="C203" s="8" t="s">
        <v>7</v>
      </c>
      <c r="D203" s="8" t="s">
        <v>295</v>
      </c>
      <c r="E203" s="11">
        <v>270.70999999999998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x14ac:dyDescent="0.25">
      <c r="A204" s="26" t="s">
        <v>296</v>
      </c>
      <c r="B204" s="8" t="s">
        <v>63</v>
      </c>
      <c r="C204" s="8" t="s">
        <v>7</v>
      </c>
      <c r="D204" s="8" t="s">
        <v>81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x14ac:dyDescent="0.25">
      <c r="A205" s="26" t="s">
        <v>297</v>
      </c>
      <c r="B205" s="8" t="s">
        <v>3</v>
      </c>
      <c r="C205" s="8" t="s">
        <v>7</v>
      </c>
      <c r="D205" s="8" t="s">
        <v>66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x14ac:dyDescent="0.25">
      <c r="A206" s="26" t="s">
        <v>298</v>
      </c>
      <c r="B206" s="8" t="s">
        <v>68</v>
      </c>
      <c r="C206" s="8" t="s">
        <v>18</v>
      </c>
      <c r="D206" s="27">
        <f>E203/E2</f>
        <v>0.5600124120810922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31.5" x14ac:dyDescent="0.25">
      <c r="A207" s="26" t="s">
        <v>299</v>
      </c>
      <c r="B207" s="8" t="s">
        <v>60</v>
      </c>
      <c r="C207" s="8" t="s">
        <v>7</v>
      </c>
      <c r="D207" s="8" t="s">
        <v>300</v>
      </c>
      <c r="E207" s="11">
        <v>0</v>
      </c>
      <c r="F207" s="11" t="s">
        <v>301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x14ac:dyDescent="0.25">
      <c r="A208" s="26" t="s">
        <v>302</v>
      </c>
      <c r="B208" s="8" t="s">
        <v>63</v>
      </c>
      <c r="C208" s="8" t="s">
        <v>7</v>
      </c>
      <c r="D208" s="8" t="s">
        <v>81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x14ac:dyDescent="0.25">
      <c r="A209" s="26" t="s">
        <v>303</v>
      </c>
      <c r="B209" s="8" t="s">
        <v>3</v>
      </c>
      <c r="C209" s="8" t="s">
        <v>7</v>
      </c>
      <c r="D209" s="8" t="s">
        <v>304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x14ac:dyDescent="0.25">
      <c r="A210" s="26" t="s">
        <v>305</v>
      </c>
      <c r="B210" s="8" t="s">
        <v>68</v>
      </c>
      <c r="C210" s="8" t="s">
        <v>18</v>
      </c>
      <c r="D210" s="27">
        <f>E207/E2</f>
        <v>0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x14ac:dyDescent="0.25">
      <c r="A211" s="26"/>
      <c r="B211" s="23" t="s">
        <v>306</v>
      </c>
      <c r="C211" s="8" t="s">
        <v>18</v>
      </c>
      <c r="D211" s="33">
        <f>SUM(D58,D28,D34,D40,D46,D52,D68,D78,D136,D170)</f>
        <v>46299.23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5">
      <c r="A212" s="41" t="s">
        <v>307</v>
      </c>
      <c r="B212" s="41"/>
      <c r="C212" s="41"/>
      <c r="D212" s="41"/>
    </row>
    <row r="213" spans="1:22" x14ac:dyDescent="0.25">
      <c r="A213" s="6" t="s">
        <v>308</v>
      </c>
      <c r="B213" s="7" t="s">
        <v>309</v>
      </c>
      <c r="C213" s="7" t="s">
        <v>310</v>
      </c>
      <c r="D213" s="7">
        <v>0</v>
      </c>
      <c r="E213" s="2" t="s">
        <v>19</v>
      </c>
    </row>
    <row r="214" spans="1:22" x14ac:dyDescent="0.25">
      <c r="A214" s="6" t="s">
        <v>311</v>
      </c>
      <c r="B214" s="7" t="s">
        <v>312</v>
      </c>
      <c r="C214" s="7" t="s">
        <v>310</v>
      </c>
      <c r="D214" s="7">
        <v>0</v>
      </c>
      <c r="E214" s="2" t="s">
        <v>19</v>
      </c>
    </row>
    <row r="215" spans="1:22" x14ac:dyDescent="0.25">
      <c r="A215" s="6" t="s">
        <v>313</v>
      </c>
      <c r="B215" s="7" t="s">
        <v>314</v>
      </c>
      <c r="C215" s="7" t="s">
        <v>310</v>
      </c>
      <c r="D215" s="7">
        <v>0</v>
      </c>
      <c r="E215" s="2" t="s">
        <v>19</v>
      </c>
    </row>
    <row r="216" spans="1:22" x14ac:dyDescent="0.25">
      <c r="A216" s="6" t="s">
        <v>315</v>
      </c>
      <c r="B216" s="7" t="s">
        <v>316</v>
      </c>
      <c r="C216" s="7" t="s">
        <v>18</v>
      </c>
      <c r="D216" s="7">
        <v>-23106.38</v>
      </c>
      <c r="E216" s="2" t="s">
        <v>19</v>
      </c>
    </row>
    <row r="217" spans="1:22" x14ac:dyDescent="0.25">
      <c r="A217" s="41" t="s">
        <v>317</v>
      </c>
      <c r="B217" s="41"/>
      <c r="C217" s="41"/>
      <c r="D217" s="41"/>
    </row>
    <row r="218" spans="1:22" ht="31.5" x14ac:dyDescent="0.25">
      <c r="A218" s="6" t="s">
        <v>318</v>
      </c>
      <c r="B218" s="7" t="s">
        <v>17</v>
      </c>
      <c r="C218" s="7" t="s">
        <v>18</v>
      </c>
      <c r="D218" s="7">
        <v>0</v>
      </c>
      <c r="E218" s="2" t="s">
        <v>319</v>
      </c>
    </row>
    <row r="219" spans="1:22" ht="31.5" x14ac:dyDescent="0.25">
      <c r="A219" s="6" t="s">
        <v>320</v>
      </c>
      <c r="B219" s="7" t="s">
        <v>21</v>
      </c>
      <c r="C219" s="7" t="s">
        <v>18</v>
      </c>
      <c r="D219" s="7">
        <v>0</v>
      </c>
      <c r="E219" s="2" t="s">
        <v>319</v>
      </c>
    </row>
    <row r="220" spans="1:22" ht="31.5" x14ac:dyDescent="0.25">
      <c r="A220" s="6" t="s">
        <v>321</v>
      </c>
      <c r="B220" s="7" t="s">
        <v>23</v>
      </c>
      <c r="C220" s="7" t="s">
        <v>18</v>
      </c>
      <c r="D220" s="7">
        <v>0</v>
      </c>
      <c r="E220" s="2" t="s">
        <v>319</v>
      </c>
    </row>
    <row r="221" spans="1:22" ht="31.5" x14ac:dyDescent="0.25">
      <c r="A221" s="6" t="s">
        <v>322</v>
      </c>
      <c r="B221" s="7" t="s">
        <v>48</v>
      </c>
      <c r="C221" s="7" t="s">
        <v>18</v>
      </c>
      <c r="D221" s="7">
        <v>0</v>
      </c>
      <c r="E221" s="2" t="s">
        <v>319</v>
      </c>
    </row>
    <row r="222" spans="1:22" ht="31.5" x14ac:dyDescent="0.25">
      <c r="A222" s="6" t="s">
        <v>323</v>
      </c>
      <c r="B222" s="7" t="s">
        <v>324</v>
      </c>
      <c r="C222" s="7" t="s">
        <v>18</v>
      </c>
      <c r="D222" s="7">
        <v>0</v>
      </c>
      <c r="E222" s="2" t="s">
        <v>319</v>
      </c>
    </row>
    <row r="223" spans="1:22" ht="31.5" x14ac:dyDescent="0.25">
      <c r="A223" s="6" t="s">
        <v>325</v>
      </c>
      <c r="B223" s="7" t="s">
        <v>52</v>
      </c>
      <c r="C223" s="7" t="s">
        <v>18</v>
      </c>
      <c r="D223" s="7">
        <v>0</v>
      </c>
      <c r="E223" s="2" t="s">
        <v>319</v>
      </c>
    </row>
    <row r="224" spans="1:22" x14ac:dyDescent="0.25">
      <c r="A224" s="41" t="s">
        <v>326</v>
      </c>
      <c r="B224" s="41"/>
      <c r="C224" s="41"/>
      <c r="D224" s="41"/>
      <c r="E224" s="34"/>
    </row>
    <row r="225" spans="1:5" ht="31.5" x14ac:dyDescent="0.25">
      <c r="A225" s="6" t="s">
        <v>327</v>
      </c>
      <c r="B225" s="7" t="s">
        <v>309</v>
      </c>
      <c r="C225" s="7" t="s">
        <v>310</v>
      </c>
      <c r="D225" s="7">
        <v>0</v>
      </c>
      <c r="E225" s="2" t="s">
        <v>319</v>
      </c>
    </row>
    <row r="226" spans="1:5" ht="31.5" x14ac:dyDescent="0.25">
      <c r="A226" s="6" t="s">
        <v>328</v>
      </c>
      <c r="B226" s="7" t="s">
        <v>312</v>
      </c>
      <c r="C226" s="7" t="s">
        <v>310</v>
      </c>
      <c r="D226" s="7">
        <v>0</v>
      </c>
      <c r="E226" s="2" t="s">
        <v>319</v>
      </c>
    </row>
    <row r="227" spans="1:5" ht="31.5" x14ac:dyDescent="0.25">
      <c r="A227" s="6" t="s">
        <v>329</v>
      </c>
      <c r="B227" s="7" t="s">
        <v>330</v>
      </c>
      <c r="C227" s="7" t="s">
        <v>310</v>
      </c>
      <c r="D227" s="7">
        <v>0</v>
      </c>
      <c r="E227" s="2" t="s">
        <v>319</v>
      </c>
    </row>
    <row r="228" spans="1:5" ht="31.5" x14ac:dyDescent="0.25">
      <c r="A228" s="6" t="s">
        <v>331</v>
      </c>
      <c r="B228" s="7" t="s">
        <v>316</v>
      </c>
      <c r="C228" s="7" t="s">
        <v>18</v>
      </c>
      <c r="D228" s="7">
        <v>0</v>
      </c>
      <c r="E228" s="2" t="s">
        <v>319</v>
      </c>
    </row>
    <row r="229" spans="1:5" x14ac:dyDescent="0.25">
      <c r="A229" s="41" t="s">
        <v>332</v>
      </c>
      <c r="B229" s="41"/>
      <c r="C229" s="41"/>
      <c r="D229" s="41"/>
    </row>
    <row r="230" spans="1:5" x14ac:dyDescent="0.25">
      <c r="A230" s="6" t="s">
        <v>333</v>
      </c>
      <c r="B230" s="7" t="s">
        <v>334</v>
      </c>
      <c r="C230" s="7" t="s">
        <v>310</v>
      </c>
      <c r="D230" s="7">
        <v>1</v>
      </c>
      <c r="E230" s="2" t="s">
        <v>335</v>
      </c>
    </row>
    <row r="231" spans="1:5" x14ac:dyDescent="0.25">
      <c r="A231" s="6" t="s">
        <v>336</v>
      </c>
      <c r="B231" s="7" t="s">
        <v>337</v>
      </c>
      <c r="C231" s="7" t="s">
        <v>310</v>
      </c>
      <c r="D231" s="7">
        <v>1</v>
      </c>
      <c r="E231" s="2" t="s">
        <v>335</v>
      </c>
    </row>
    <row r="232" spans="1:5" ht="31.5" x14ac:dyDescent="0.25">
      <c r="A232" s="6" t="s">
        <v>338</v>
      </c>
      <c r="B232" s="7" t="s">
        <v>339</v>
      </c>
      <c r="C232" s="7" t="s">
        <v>18</v>
      </c>
      <c r="D232" s="7">
        <v>11535.06</v>
      </c>
      <c r="E232" s="2" t="s">
        <v>335</v>
      </c>
    </row>
    <row r="236" spans="1:5" x14ac:dyDescent="0.25">
      <c r="A236" s="43" t="s">
        <v>341</v>
      </c>
      <c r="B236" s="43"/>
      <c r="D236" s="37" t="s">
        <v>342</v>
      </c>
    </row>
  </sheetData>
  <mergeCells count="9">
    <mergeCell ref="A2:D2"/>
    <mergeCell ref="A8:D8"/>
    <mergeCell ref="A26:D26"/>
    <mergeCell ref="A236:B236"/>
    <mergeCell ref="F69:F70"/>
    <mergeCell ref="A212:D212"/>
    <mergeCell ref="A217:D217"/>
    <mergeCell ref="A224:D224"/>
    <mergeCell ref="A229:D229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2017-04-12T10:07:16Z</dcterms:modified>
</cp:coreProperties>
</file>